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iamination-my.sharepoint.com/personal/ccarmi_mn-e_com/Documents/Desktop/"/>
    </mc:Choice>
  </mc:AlternateContent>
  <xr:revisionPtr revIDLastSave="37" documentId="8_{C7411B39-056D-4415-9D3B-E5F618295768}" xr6:coauthVersionLast="47" xr6:coauthVersionMax="47" xr10:uidLastSave="{FFAC3108-CB3C-44EC-914B-6E1BD1723E1A}"/>
  <bookViews>
    <workbookView xWindow="57480" yWindow="-120" windowWidth="29040" windowHeight="15720" activeTab="11" xr2:uid="{00000000-000D-0000-FFFF-FFFF00000000}"/>
  </bookViews>
  <sheets>
    <sheet name="Instructions" sheetId="1" r:id="rId1"/>
    <sheet name="Bud Year 1" sheetId="2" r:id="rId2"/>
    <sheet name="Bud Year 2" sheetId="3" r:id="rId3"/>
    <sheet name="Bud Year 3" sheetId="4" r:id="rId4"/>
    <sheet name="Bud Year 4" sheetId="5" r:id="rId5"/>
    <sheet name="Bud Year 5" sheetId="6" r:id="rId6"/>
    <sheet name="Bud Narrative 1" sheetId="7" r:id="rId7"/>
    <sheet name="Bud Narrative 2" sheetId="8" r:id="rId8"/>
    <sheet name="Bud Narrative 3" sheetId="9" r:id="rId9"/>
    <sheet name="Bud Narrative 4" sheetId="10" r:id="rId10"/>
    <sheet name="Bud Narrative 5" sheetId="11" r:id="rId11"/>
    <sheet name="SF 424A TOTAL" sheetId="12" r:id="rId12"/>
  </sheets>
  <definedNames>
    <definedName name="_xlnm.Print_Area" localSheetId="6">'Bud Narrative 1'!$A$1:$B$45</definedName>
    <definedName name="_xlnm.Print_Area" localSheetId="7">'Bud Narrative 2'!$A$1:$B$45</definedName>
    <definedName name="_xlnm.Print_Area" localSheetId="8">'Bud Narrative 3'!$A$1:$B$46</definedName>
    <definedName name="_xlnm.Print_Area" localSheetId="9">'Bud Narrative 4'!$A$1:$B$45</definedName>
    <definedName name="_xlnm.Print_Area" localSheetId="10">'Bud Narrative 5'!$A$1:$B$46</definedName>
    <definedName name="_xlnm.Print_Area" localSheetId="1">'Bud Year 1'!$A$1:$D$54</definedName>
    <definedName name="_xlnm.Print_Area" localSheetId="2">'Bud Year 2'!$A$1:$D$54</definedName>
    <definedName name="_xlnm.Print_Area" localSheetId="3">'Bud Year 3'!$A$1:$D$54</definedName>
    <definedName name="_xlnm.Print_Area" localSheetId="4">'Bud Year 4'!$A$1:$D$54</definedName>
    <definedName name="_xlnm.Print_Area" localSheetId="5">'Bud Year 5'!$A$1:$D$54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jt98P6vhhibTpZfLpTsrUAw+mNEQ=="/>
    </ext>
  </extLst>
</workbook>
</file>

<file path=xl/calcChain.xml><?xml version="1.0" encoding="utf-8"?>
<calcChain xmlns="http://schemas.openxmlformats.org/spreadsheetml/2006/main">
  <c r="D41" i="12" l="1"/>
  <c r="D40" i="12"/>
  <c r="E20" i="12"/>
  <c r="E25" i="12"/>
  <c r="E23" i="12"/>
  <c r="E21" i="12"/>
  <c r="E19" i="12"/>
  <c r="E18" i="12"/>
  <c r="E17" i="12"/>
  <c r="E16" i="12"/>
  <c r="D21" i="12"/>
  <c r="D25" i="12"/>
  <c r="D23" i="12"/>
  <c r="D20" i="12"/>
  <c r="D19" i="12"/>
  <c r="D18" i="12"/>
  <c r="D17" i="12"/>
  <c r="D16" i="12"/>
  <c r="G7" i="12"/>
  <c r="F6" i="12"/>
  <c r="A2" i="11"/>
  <c r="A2" i="10"/>
  <c r="A2" i="9"/>
  <c r="A2" i="8"/>
  <c r="A18" i="10"/>
  <c r="A18" i="11"/>
  <c r="A18" i="9"/>
  <c r="A19" i="8"/>
  <c r="A18" i="8"/>
  <c r="A1" i="8"/>
  <c r="A1" i="9"/>
  <c r="A1" i="10"/>
  <c r="A1" i="11"/>
  <c r="A1" i="7"/>
  <c r="B52" i="2"/>
  <c r="B54" i="2"/>
  <c r="F36" i="12"/>
  <c r="E36" i="12"/>
  <c r="H36" i="12" s="1"/>
  <c r="D36" i="12"/>
  <c r="H32" i="12"/>
  <c r="H28" i="12"/>
  <c r="H22" i="12"/>
  <c r="E10" i="12"/>
  <c r="D10" i="12"/>
  <c r="H9" i="12"/>
  <c r="H8" i="12"/>
  <c r="B46" i="11"/>
  <c r="A44" i="11"/>
  <c r="A43" i="11"/>
  <c r="A42" i="11"/>
  <c r="A41" i="11"/>
  <c r="A40" i="11"/>
  <c r="A39" i="11"/>
  <c r="A38" i="11"/>
  <c r="A37" i="11"/>
  <c r="A36" i="11"/>
  <c r="A35" i="11"/>
  <c r="A34" i="11"/>
  <c r="A33" i="11"/>
  <c r="A32" i="11"/>
  <c r="A31" i="11"/>
  <c r="A30" i="11"/>
  <c r="A28" i="11"/>
  <c r="A27" i="11"/>
  <c r="A25" i="11"/>
  <c r="A24" i="11"/>
  <c r="A22" i="11"/>
  <c r="A21" i="11"/>
  <c r="A19" i="11"/>
  <c r="A8" i="11"/>
  <c r="A7" i="11"/>
  <c r="A6" i="11"/>
  <c r="A5" i="11"/>
  <c r="A44" i="10"/>
  <c r="A43" i="10"/>
  <c r="A42" i="10"/>
  <c r="A41" i="10"/>
  <c r="A40" i="10"/>
  <c r="A39" i="10"/>
  <c r="A38" i="10"/>
  <c r="A37" i="10"/>
  <c r="A36" i="10"/>
  <c r="A35" i="10"/>
  <c r="A34" i="10"/>
  <c r="A33" i="10"/>
  <c r="A32" i="10"/>
  <c r="A31" i="10"/>
  <c r="A30" i="10"/>
  <c r="A28" i="10"/>
  <c r="A27" i="10"/>
  <c r="A25" i="10"/>
  <c r="A24" i="10"/>
  <c r="A22" i="10"/>
  <c r="A21" i="10"/>
  <c r="A19" i="10"/>
  <c r="A8" i="10"/>
  <c r="A7" i="10"/>
  <c r="A6" i="10"/>
  <c r="A5" i="10"/>
  <c r="B46" i="9"/>
  <c r="A44" i="9"/>
  <c r="A43" i="9"/>
  <c r="A42" i="9"/>
  <c r="A41" i="9"/>
  <c r="A40" i="9"/>
  <c r="A39" i="9"/>
  <c r="A38" i="9"/>
  <c r="A37" i="9"/>
  <c r="A36" i="9"/>
  <c r="A35" i="9"/>
  <c r="A34" i="9"/>
  <c r="A33" i="9"/>
  <c r="A32" i="9"/>
  <c r="A31" i="9"/>
  <c r="A30" i="9"/>
  <c r="A28" i="9"/>
  <c r="A27" i="9"/>
  <c r="A25" i="9"/>
  <c r="A24" i="9"/>
  <c r="A22" i="9"/>
  <c r="A21" i="9"/>
  <c r="A19" i="9"/>
  <c r="A8" i="9"/>
  <c r="A7" i="9"/>
  <c r="A6" i="9"/>
  <c r="A5" i="9"/>
  <c r="A44" i="8"/>
  <c r="A43" i="8"/>
  <c r="A42" i="8"/>
  <c r="A41" i="8"/>
  <c r="A40" i="8"/>
  <c r="A39" i="8"/>
  <c r="A38" i="8"/>
  <c r="A37" i="8"/>
  <c r="A36" i="8"/>
  <c r="A35" i="8"/>
  <c r="A34" i="8"/>
  <c r="A33" i="8"/>
  <c r="A32" i="8"/>
  <c r="A31" i="8"/>
  <c r="A30" i="8"/>
  <c r="A28" i="8"/>
  <c r="A27" i="8"/>
  <c r="A25" i="8"/>
  <c r="A24" i="8"/>
  <c r="A22" i="8"/>
  <c r="A21" i="8"/>
  <c r="A8" i="8"/>
  <c r="A7" i="8"/>
  <c r="A6" i="8"/>
  <c r="A5" i="8"/>
  <c r="A44" i="7"/>
  <c r="A43" i="7"/>
  <c r="A42" i="7"/>
  <c r="A41" i="7"/>
  <c r="A40" i="7"/>
  <c r="A39" i="7"/>
  <c r="A38" i="7"/>
  <c r="A37" i="7"/>
  <c r="A36" i="7"/>
  <c r="A35" i="7"/>
  <c r="A34" i="7"/>
  <c r="A33" i="7"/>
  <c r="A32" i="7"/>
  <c r="A31" i="7"/>
  <c r="A30" i="7"/>
  <c r="A28" i="7"/>
  <c r="A27" i="7"/>
  <c r="A25" i="7"/>
  <c r="A24" i="7"/>
  <c r="A22" i="7"/>
  <c r="A21" i="7"/>
  <c r="A19" i="7"/>
  <c r="A8" i="7"/>
  <c r="A7" i="7"/>
  <c r="A6" i="7"/>
  <c r="A5" i="7"/>
  <c r="A2" i="7"/>
  <c r="D53" i="6"/>
  <c r="C51" i="6"/>
  <c r="B51" i="6"/>
  <c r="D50" i="6"/>
  <c r="D49" i="6"/>
  <c r="D48" i="6"/>
  <c r="D47" i="6"/>
  <c r="D46" i="6"/>
  <c r="D45" i="6"/>
  <c r="D44" i="6"/>
  <c r="D43" i="6"/>
  <c r="D42" i="6"/>
  <c r="D41" i="6"/>
  <c r="D40" i="6"/>
  <c r="D39" i="6"/>
  <c r="D38" i="6"/>
  <c r="D37" i="6"/>
  <c r="D36" i="6"/>
  <c r="D51" i="6" s="1"/>
  <c r="C34" i="6"/>
  <c r="B34" i="6"/>
  <c r="D33" i="6"/>
  <c r="D32" i="6"/>
  <c r="D34" i="6" s="1"/>
  <c r="C30" i="6"/>
  <c r="B30" i="6"/>
  <c r="D29" i="6"/>
  <c r="D28" i="6"/>
  <c r="D30" i="6" s="1"/>
  <c r="C26" i="6"/>
  <c r="B26" i="6"/>
  <c r="D25" i="6"/>
  <c r="D24" i="6"/>
  <c r="D26" i="6" s="1"/>
  <c r="D22" i="6"/>
  <c r="C22" i="6"/>
  <c r="B22" i="6"/>
  <c r="D21" i="6"/>
  <c r="D20" i="6"/>
  <c r="D19" i="6"/>
  <c r="C17" i="6"/>
  <c r="B17" i="6"/>
  <c r="D16" i="6"/>
  <c r="D15" i="6"/>
  <c r="D17" i="6" s="1"/>
  <c r="D14" i="6"/>
  <c r="D13" i="6"/>
  <c r="D12" i="6"/>
  <c r="D11" i="6"/>
  <c r="C9" i="6"/>
  <c r="B9" i="6"/>
  <c r="D8" i="6"/>
  <c r="D7" i="6"/>
  <c r="D6" i="6"/>
  <c r="D5" i="6"/>
  <c r="D9" i="6" s="1"/>
  <c r="D53" i="5"/>
  <c r="C51" i="5"/>
  <c r="B51" i="5"/>
  <c r="D50" i="5"/>
  <c r="D49" i="5"/>
  <c r="D48" i="5"/>
  <c r="D47" i="5"/>
  <c r="D46" i="5"/>
  <c r="D45" i="5"/>
  <c r="D44" i="5"/>
  <c r="D43" i="5"/>
  <c r="D42" i="5"/>
  <c r="D41" i="5"/>
  <c r="D40" i="5"/>
  <c r="D39" i="5"/>
  <c r="D38" i="5"/>
  <c r="D37" i="5"/>
  <c r="D51" i="5" s="1"/>
  <c r="D36" i="5"/>
  <c r="D34" i="5"/>
  <c r="C34" i="5"/>
  <c r="B34" i="5"/>
  <c r="D33" i="5"/>
  <c r="D32" i="5"/>
  <c r="C30" i="5"/>
  <c r="B30" i="5"/>
  <c r="D29" i="5"/>
  <c r="D28" i="5"/>
  <c r="D30" i="5" s="1"/>
  <c r="D26" i="5"/>
  <c r="C26" i="5"/>
  <c r="B26" i="5"/>
  <c r="D25" i="5"/>
  <c r="D24" i="5"/>
  <c r="C22" i="5"/>
  <c r="B22" i="5"/>
  <c r="D21" i="5"/>
  <c r="D20" i="5"/>
  <c r="D19" i="5"/>
  <c r="D22" i="5" s="1"/>
  <c r="C17" i="5"/>
  <c r="B17" i="5"/>
  <c r="D16" i="5"/>
  <c r="D15" i="5"/>
  <c r="D17" i="5" s="1"/>
  <c r="D14" i="5"/>
  <c r="D13" i="5"/>
  <c r="D12" i="5"/>
  <c r="D11" i="5"/>
  <c r="C9" i="5"/>
  <c r="B9" i="5"/>
  <c r="D8" i="5"/>
  <c r="D7" i="5"/>
  <c r="D6" i="5"/>
  <c r="D5" i="5"/>
  <c r="D53" i="4"/>
  <c r="C51" i="4"/>
  <c r="B51" i="4"/>
  <c r="D50" i="4"/>
  <c r="D49" i="4"/>
  <c r="D48" i="4"/>
  <c r="D47" i="4"/>
  <c r="D46" i="4"/>
  <c r="D45" i="4"/>
  <c r="D44" i="4"/>
  <c r="D43" i="4"/>
  <c r="D42" i="4"/>
  <c r="D41" i="4"/>
  <c r="D40" i="4"/>
  <c r="D39" i="4"/>
  <c r="D38" i="4"/>
  <c r="D37" i="4"/>
  <c r="D51" i="4" s="1"/>
  <c r="D36" i="4"/>
  <c r="C34" i="4"/>
  <c r="B34" i="4"/>
  <c r="D33" i="4"/>
  <c r="D32" i="4"/>
  <c r="D34" i="4" s="1"/>
  <c r="C30" i="4"/>
  <c r="B30" i="4"/>
  <c r="D29" i="4"/>
  <c r="D28" i="4"/>
  <c r="D30" i="4" s="1"/>
  <c r="D26" i="4"/>
  <c r="C26" i="4"/>
  <c r="B26" i="4"/>
  <c r="D25" i="4"/>
  <c r="D24" i="4"/>
  <c r="C22" i="4"/>
  <c r="B22" i="4"/>
  <c r="D21" i="4"/>
  <c r="D20" i="4"/>
  <c r="D22" i="4" s="1"/>
  <c r="D19" i="4"/>
  <c r="C17" i="4"/>
  <c r="B17" i="4"/>
  <c r="D16" i="4"/>
  <c r="D15" i="4"/>
  <c r="D14" i="4"/>
  <c r="D13" i="4"/>
  <c r="D17" i="4" s="1"/>
  <c r="D12" i="4"/>
  <c r="D11" i="4"/>
  <c r="C9" i="4"/>
  <c r="B9" i="4"/>
  <c r="D8" i="4"/>
  <c r="D7" i="4"/>
  <c r="D6" i="4"/>
  <c r="D5" i="4"/>
  <c r="D53" i="3"/>
  <c r="C51" i="3"/>
  <c r="B51" i="3"/>
  <c r="D50" i="3"/>
  <c r="D49" i="3"/>
  <c r="D48" i="3"/>
  <c r="D47" i="3"/>
  <c r="D46" i="3"/>
  <c r="D45" i="3"/>
  <c r="D44" i="3"/>
  <c r="D43" i="3"/>
  <c r="D42" i="3"/>
  <c r="D41" i="3"/>
  <c r="D40" i="3"/>
  <c r="D51" i="3" s="1"/>
  <c r="D39" i="3"/>
  <c r="D38" i="3"/>
  <c r="D37" i="3"/>
  <c r="D36" i="3"/>
  <c r="C34" i="3"/>
  <c r="B34" i="3"/>
  <c r="D33" i="3"/>
  <c r="D32" i="3"/>
  <c r="D34" i="3" s="1"/>
  <c r="C30" i="3"/>
  <c r="B30" i="3"/>
  <c r="D29" i="3"/>
  <c r="D28" i="3"/>
  <c r="D30" i="3" s="1"/>
  <c r="C26" i="3"/>
  <c r="B26" i="3"/>
  <c r="D25" i="3"/>
  <c r="D24" i="3"/>
  <c r="D26" i="3" s="1"/>
  <c r="C22" i="3"/>
  <c r="B22" i="3"/>
  <c r="D21" i="3"/>
  <c r="D20" i="3"/>
  <c r="D22" i="3" s="1"/>
  <c r="D19" i="3"/>
  <c r="C17" i="3"/>
  <c r="B17" i="3"/>
  <c r="D16" i="3"/>
  <c r="D15" i="3"/>
  <c r="D14" i="3"/>
  <c r="D13" i="3"/>
  <c r="D12" i="3"/>
  <c r="D11" i="3"/>
  <c r="D17" i="3" s="1"/>
  <c r="C9" i="3"/>
  <c r="B9" i="3"/>
  <c r="D8" i="3"/>
  <c r="D7" i="3"/>
  <c r="D6" i="3"/>
  <c r="D5" i="3"/>
  <c r="D9" i="3" s="1"/>
  <c r="C51" i="2"/>
  <c r="B51" i="2"/>
  <c r="D50" i="2"/>
  <c r="D49" i="2"/>
  <c r="D48" i="2"/>
  <c r="D47" i="2"/>
  <c r="D46" i="2"/>
  <c r="D45" i="2"/>
  <c r="D44" i="2"/>
  <c r="D43" i="2"/>
  <c r="D42" i="2"/>
  <c r="D41" i="2"/>
  <c r="D40" i="2"/>
  <c r="D39" i="2"/>
  <c r="D38" i="2"/>
  <c r="D37" i="2"/>
  <c r="D36" i="2"/>
  <c r="D51" i="2" s="1"/>
  <c r="C34" i="2"/>
  <c r="C52" i="2" s="1"/>
  <c r="C54" i="2" s="1"/>
  <c r="B34" i="2"/>
  <c r="D33" i="2"/>
  <c r="D32" i="2"/>
  <c r="D34" i="2" s="1"/>
  <c r="C30" i="2"/>
  <c r="B30" i="2"/>
  <c r="D29" i="2"/>
  <c r="D28" i="2"/>
  <c r="D30" i="2" s="1"/>
  <c r="C26" i="2"/>
  <c r="B26" i="2"/>
  <c r="D25" i="2"/>
  <c r="D24" i="2"/>
  <c r="D26" i="2" s="1"/>
  <c r="D22" i="2"/>
  <c r="C22" i="2"/>
  <c r="B22" i="2"/>
  <c r="D21" i="2"/>
  <c r="D20" i="2"/>
  <c r="D19" i="2"/>
  <c r="C17" i="2"/>
  <c r="B17" i="2"/>
  <c r="D16" i="2"/>
  <c r="D15" i="2"/>
  <c r="D17" i="2" s="1"/>
  <c r="D14" i="2"/>
  <c r="D13" i="2"/>
  <c r="D12" i="2"/>
  <c r="D11" i="2"/>
  <c r="C9" i="2"/>
  <c r="B9" i="2"/>
  <c r="D8" i="2"/>
  <c r="D7" i="2"/>
  <c r="D6" i="2"/>
  <c r="D5" i="2"/>
  <c r="D9" i="2" s="1"/>
  <c r="H25" i="12" l="1"/>
  <c r="D53" i="2"/>
  <c r="D52" i="3"/>
  <c r="D54" i="3" s="1"/>
  <c r="C52" i="3"/>
  <c r="C54" i="3" s="1"/>
  <c r="C52" i="6"/>
  <c r="C54" i="6" s="1"/>
  <c r="D9" i="5"/>
  <c r="D52" i="5" s="1"/>
  <c r="D54" i="5" s="1"/>
  <c r="D9" i="4"/>
  <c r="D52" i="4" s="1"/>
  <c r="D54" i="4" s="1"/>
  <c r="C55" i="2"/>
  <c r="H17" i="12"/>
  <c r="H16" i="12"/>
  <c r="D52" i="6"/>
  <c r="D54" i="6" s="1"/>
  <c r="E24" i="12"/>
  <c r="E26" i="12" s="1"/>
  <c r="D52" i="2"/>
  <c r="D54" i="2" s="1"/>
  <c r="H21" i="12"/>
  <c r="B52" i="3"/>
  <c r="B54" i="3" s="1"/>
  <c r="H18" i="12"/>
  <c r="B52" i="4"/>
  <c r="B54" i="4" s="1"/>
  <c r="C52" i="4"/>
  <c r="C54" i="4" s="1"/>
  <c r="B52" i="5"/>
  <c r="B54" i="5" s="1"/>
  <c r="C52" i="5"/>
  <c r="C54" i="5" s="1"/>
  <c r="H20" i="12"/>
  <c r="B52" i="6"/>
  <c r="B54" i="6" s="1"/>
  <c r="D42" i="12" l="1"/>
  <c r="H41" i="12"/>
  <c r="G41" i="12"/>
  <c r="F41" i="12"/>
  <c r="E41" i="12"/>
  <c r="G10" i="12"/>
  <c r="H7" i="12"/>
  <c r="D24" i="12"/>
  <c r="C55" i="3"/>
  <c r="D51" i="12"/>
  <c r="C55" i="5"/>
  <c r="C55" i="4"/>
  <c r="C55" i="6"/>
  <c r="H6" i="12"/>
  <c r="F10" i="12"/>
  <c r="H19" i="12"/>
  <c r="H23" i="12"/>
  <c r="H24" i="12" l="1"/>
  <c r="D26" i="12"/>
  <c r="H10" i="12"/>
  <c r="E40" i="12" l="1"/>
  <c r="E42" i="12" s="1"/>
  <c r="H26" i="12"/>
  <c r="H40" i="12"/>
  <c r="H42" i="12" s="1"/>
  <c r="G40" i="12"/>
  <c r="G42" i="12" s="1"/>
  <c r="F40" i="12"/>
  <c r="F42" i="12" s="1"/>
</calcChain>
</file>

<file path=xl/sharedStrings.xml><?xml version="1.0" encoding="utf-8"?>
<sst xmlns="http://schemas.openxmlformats.org/spreadsheetml/2006/main" count="768" uniqueCount="203">
  <si>
    <t>Annual Budget and Budget Justification Development Templates, Helpful Hints</t>
  </si>
  <si>
    <t>Budget Templates</t>
  </si>
  <si>
    <t>Hint</t>
  </si>
  <si>
    <t>Use Complete and Accurate Calculations
"</t>
  </si>
  <si>
    <t>Gather all the necessary information you'll need prior to starting work on the budget (e.g., positions, wages, fringe calculations, supplies needed).</t>
  </si>
  <si>
    <t>Double check that numbers are added correctly as adding and deleting cells, rows or columns can create an error in the formulas in the worksheet.</t>
  </si>
  <si>
    <t>Instructions on costs and their category are contained in the following:</t>
  </si>
  <si>
    <t>1. PERSONNEL</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</si>
  <si>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</si>
  <si>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</si>
  <si>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</si>
  <si>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</si>
  <si>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</si>
  <si>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</si>
  <si>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</si>
  <si>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</si>
  <si>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</si>
  <si>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</si>
  <si>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</si>
  <si>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</si>
  <si>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</si>
  <si>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</si>
  <si>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</si>
  <si>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</si>
  <si>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SF 424A</t>
  </si>
  <si>
    <t>Tribe/Organization Name</t>
  </si>
  <si>
    <t>EMI BUDGET YEAR ONE</t>
  </si>
  <si>
    <t>CATEGORY/ITEM DESCRIPTION</t>
  </si>
  <si>
    <t>Federal Share</t>
  </si>
  <si>
    <t>Non-Federal Share</t>
  </si>
  <si>
    <t>Total</t>
  </si>
  <si>
    <t>PERSONNEL</t>
  </si>
  <si>
    <t>Full and Part time employees only</t>
  </si>
  <si>
    <t>TOTAL PERSONNEL</t>
  </si>
  <si>
    <t>FRINGE BENEFITS</t>
  </si>
  <si>
    <t>FICA @ 7.65%</t>
  </si>
  <si>
    <t>FUTA @ .00%</t>
  </si>
  <si>
    <t>SUTA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</si>
  <si>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</si>
  <si>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</si>
  <si>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</si>
  <si>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</si>
  <si>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</si>
  <si>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</si>
  <si>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</si>
  <si>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</si>
  <si>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</si>
  <si>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</si>
  <si>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TOTAL EQUIPMENT</t>
  </si>
  <si>
    <t>SUPPLIES</t>
  </si>
  <si>
    <t>Less than $5,000 per unit</t>
  </si>
  <si>
    <t>Insert name of type of supply</t>
  </si>
  <si>
    <t>TOTAL SUPPLIES</t>
  </si>
  <si>
    <t>CONTRACTUAL</t>
  </si>
  <si>
    <t>Generally for contracts $250,000 or more</t>
  </si>
  <si>
    <t>Insert name of type of contract</t>
  </si>
  <si>
    <t>TOTAL CONTRACTUAL</t>
  </si>
  <si>
    <t>OTHER</t>
  </si>
  <si>
    <t>Insert name of "Other" budget item</t>
  </si>
  <si>
    <t>TOTAL OTHER</t>
  </si>
  <si>
    <t>DIRECT COST TOTAL</t>
  </si>
  <si>
    <t>INDIRECT COST @ XX.XX% (if applicable)</t>
  </si>
  <si>
    <t>TOTAL PROJECT COST YEAR 1</t>
  </si>
  <si>
    <t>Required Non-Federal Share</t>
  </si>
  <si>
    <t>It is strongly recommended that you don't exceed the required match amount in any project year.</t>
  </si>
  <si>
    <t>EMI BUDGET YEAR TWO</t>
  </si>
  <si>
    <t xml:space="preserve">Insert title and percentage of time </t>
  </si>
  <si>
    <t>Health Insurance @ 00%</t>
  </si>
  <si>
    <t>Retirement @ 00%</t>
  </si>
  <si>
    <t>Insert name of equipment</t>
  </si>
  <si>
    <t>TOTAL PROJECT COST YEAR TWO</t>
  </si>
  <si>
    <t>EMI BUDGET YEAR THREE</t>
  </si>
  <si>
    <t>TOTAL PROJECT COST YEAR THREE</t>
  </si>
  <si>
    <t>EMI BUDGET YEAR FOUR</t>
  </si>
  <si>
    <t>TOTAL PROJECT COST YEAR FOUR</t>
  </si>
  <si>
    <t>EMI BUDGET YEAR FIVE</t>
  </si>
  <si>
    <t>TOTAL PROJECT COST YEAR FIVE</t>
  </si>
  <si>
    <t>CALCULATION AND JUSTIFICATION</t>
  </si>
  <si>
    <t>Describe the benefits given and differences based on type of employee</t>
  </si>
  <si>
    <t>Describe the benefit and who is entitled to receive the benefit</t>
  </si>
  <si>
    <t>Describe employee travel</t>
  </si>
  <si>
    <t>Describe need for project completion and break out individual travel costs</t>
  </si>
  <si>
    <t>Describe why the project needs this equipment</t>
  </si>
  <si>
    <t>Describe supplies to be purchased and need by project</t>
  </si>
  <si>
    <t>Describe cost calculation and why project needs this contractor</t>
  </si>
  <si>
    <t>Describe calculation of cost and why the item is needed</t>
  </si>
  <si>
    <t>Describe how the cost was determined and why the item is needed for the project</t>
  </si>
  <si>
    <t>BUDGET INFORMATION - Non-Construction Programs</t>
  </si>
  <si>
    <t>SECTION A - BUDGET SUMMARY</t>
  </si>
  <si>
    <t>Grant Program Function or Activity</t>
  </si>
  <si>
    <t xml:space="preserve">Catalog of Federal Domestic Assistance </t>
  </si>
  <si>
    <t>Estimated Unobligated Funds</t>
  </si>
  <si>
    <t>New or Revised Budget</t>
  </si>
  <si>
    <t>Number</t>
  </si>
  <si>
    <t>Federal</t>
  </si>
  <si>
    <t>Non-Federal</t>
  </si>
  <si>
    <t>(a)</t>
  </si>
  <si>
    <t>(b)</t>
  </si>
  <si>
    <t>( c)</t>
  </si>
  <si>
    <t>(d)</t>
  </si>
  <si>
    <t>( e)</t>
  </si>
  <si>
    <t>(f)</t>
  </si>
  <si>
    <t>(g)</t>
  </si>
  <si>
    <t>1.</t>
  </si>
  <si>
    <t>ANA</t>
  </si>
  <si>
    <t>2.</t>
  </si>
  <si>
    <t>3.</t>
  </si>
  <si>
    <t>4.</t>
  </si>
  <si>
    <t>5.</t>
  </si>
  <si>
    <t>Totals</t>
  </si>
  <si>
    <t>SECTION B - BUDGET CATEGORIES</t>
  </si>
  <si>
    <t>GRANT PROGRAM, FUNCTION OR ACTIVITY</t>
  </si>
  <si>
    <t>6.</t>
  </si>
  <si>
    <t>Object Class Categories</t>
  </si>
  <si>
    <t>(1)</t>
  </si>
  <si>
    <t>(2)</t>
  </si>
  <si>
    <t>(3)</t>
  </si>
  <si>
    <t>(4)</t>
  </si>
  <si>
    <t>(5)</t>
  </si>
  <si>
    <t>a.</t>
  </si>
  <si>
    <t>Personnel</t>
  </si>
  <si>
    <t>b.</t>
  </si>
  <si>
    <t>Fringe Benefits</t>
  </si>
  <si>
    <t>c.</t>
  </si>
  <si>
    <t>Travel</t>
  </si>
  <si>
    <t>d.</t>
  </si>
  <si>
    <t>Equipment</t>
  </si>
  <si>
    <t>e.</t>
  </si>
  <si>
    <t>Supplies</t>
  </si>
  <si>
    <t>f.</t>
  </si>
  <si>
    <t>Contractual</t>
  </si>
  <si>
    <t>g.</t>
  </si>
  <si>
    <t>Construction</t>
  </si>
  <si>
    <t>h.</t>
  </si>
  <si>
    <t>Other</t>
  </si>
  <si>
    <t>i.</t>
  </si>
  <si>
    <t>Total Direct Charges (sum of 6a-6h)</t>
  </si>
  <si>
    <t>j.</t>
  </si>
  <si>
    <t>Indirect Charges</t>
  </si>
  <si>
    <t>k.</t>
  </si>
  <si>
    <t>TOTALS (sum of 6i and 6j)</t>
  </si>
  <si>
    <t>7.</t>
  </si>
  <si>
    <t>Program Income</t>
  </si>
  <si>
    <t>SECTION C - NON-FEDERAL RESOURCES</t>
  </si>
  <si>
    <t>(a) Grant Program</t>
  </si>
  <si>
    <t>(b) Applicant</t>
  </si>
  <si>
    <t>( c) State</t>
  </si>
  <si>
    <t>(d) Other Sources</t>
  </si>
  <si>
    <t>8.</t>
  </si>
  <si>
    <t>ANA NFS</t>
  </si>
  <si>
    <t>9.</t>
  </si>
  <si>
    <t>10.</t>
  </si>
  <si>
    <t>11.</t>
  </si>
  <si>
    <t>12.</t>
  </si>
  <si>
    <t>TOTAL (sum of 8-11)</t>
  </si>
  <si>
    <t>SECTION D - FORECASTED CASH NEEDS</t>
  </si>
  <si>
    <t>Total for 1st Year</t>
  </si>
  <si>
    <t>1st Quarter</t>
  </si>
  <si>
    <t>2nd Quarter</t>
  </si>
  <si>
    <t>3rd Quarter</t>
  </si>
  <si>
    <t>4th Quarter</t>
  </si>
  <si>
    <t>13.</t>
  </si>
  <si>
    <t>14.</t>
  </si>
  <si>
    <t>15.</t>
  </si>
  <si>
    <t>TOTAL (sum of lines 13 and 14)</t>
  </si>
  <si>
    <t>SECTION E - BUGET ESTIMATES OF FEDERAL FUNDS NEEDED FOR BALANCE OF THE PROJECT</t>
  </si>
  <si>
    <t>FUTURE FUNDING PERIODS (YEARS)</t>
  </si>
  <si>
    <t>(b) First</t>
  </si>
  <si>
    <t>16.</t>
  </si>
  <si>
    <t>17.</t>
  </si>
  <si>
    <t>18.</t>
  </si>
  <si>
    <t>19.</t>
  </si>
  <si>
    <t>20.</t>
  </si>
  <si>
    <t>TOTAL (sum of lines 16 - 19)</t>
  </si>
  <si>
    <t>SECTION F - OTHER BUDGET INFORMATION</t>
  </si>
  <si>
    <t>21.</t>
  </si>
  <si>
    <t>Direct Charges:</t>
  </si>
  <si>
    <t>22.  Indirect Charges</t>
  </si>
  <si>
    <t>23.</t>
  </si>
  <si>
    <t>Remarks:</t>
  </si>
  <si>
    <t>Insert title and percentage of time</t>
  </si>
  <si>
    <t>Health Insurance</t>
  </si>
  <si>
    <t>Retirement</t>
  </si>
  <si>
    <t>Workers Compensation</t>
  </si>
  <si>
    <t>Explain calculation of salary for each position and position project responsibilities</t>
  </si>
  <si>
    <t>Describe the benefit given and any differences based on type of employee</t>
  </si>
  <si>
    <t>Describe equipment and need for the project</t>
  </si>
  <si>
    <t>For large contract item, not for lesser professional services</t>
  </si>
  <si>
    <t>For large contract items; not for lesser professional services</t>
  </si>
  <si>
    <t>Describe equipment and need by the project</t>
  </si>
  <si>
    <t>Describe salary calculation and project responsibilities</t>
  </si>
  <si>
    <t xml:space="preserve">See Indirect Cost Rate Agreement attached </t>
  </si>
  <si>
    <t>All other costs not listed in categories above</t>
  </si>
  <si>
    <t>Benefits for full and P/T employees, individual rate may differ</t>
  </si>
  <si>
    <t>TEMPLATE AND BUDGET DEVELOPMENT INSTRUCTIONS
Esther Martinez Immersion (EMI)</t>
  </si>
  <si>
    <t>Editing the Budget or Budget Narrative Sheets</t>
  </si>
  <si>
    <t>Remember there are formulas in the budget and the budget narrative sheets. Some are for calculations and some are to copy information from a cell with text. If you add or delete rows it may impact the corresponding sheet. If you delete a row in the budget make sure to delete the corresponding row in the budget narrative.  
● If you add a row in the budget  you will have to add a row at the same position in the budget narrative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corresponding budget narrative."</t>
  </si>
  <si>
    <t>Esther Martinez Immersion (EMI) projects can be either 36-months, 48-months or 60-months long.  Only complete tabs for the number of years for  your project needs.  You can delete the tabs for any extra years.</t>
  </si>
  <si>
    <t>Fill out column A of each of the annual budget sheets before working on the narrative sheets.  Be sure to verify that what you typing in the annual budget Category/Item Description column (column A) is the same as what is in the project narrative and OWP.</t>
  </si>
  <si>
    <t>DO NOT INCLUDE THESE INSTRUCTIONS WITH YOUR APPLICATION</t>
  </si>
  <si>
    <t>If you are proposing a 4 or 5-year project, you will submit either 4 or 5 annual budgets.  Your SF424A and SF424; however, will reflect totals for 3-years.  You will submit federal forms for years 4 and 5 at a later date.</t>
  </si>
  <si>
    <t>The worksheet has five annual budget templates that contain formulas.  There are also five annual budget justification templates.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TOTAL tab (see instructions below).</t>
  </si>
  <si>
    <t>This sheet is provided to help you complete Federal Form SF 424A. The SF424A should show the combined total of the costs for the first three years of your project. If you are submitting a four or five-year project, the SF424A should only show totals for the firstl three years. You will submit federal forms for years 4 and 5, as applicable, at a later date.
You will need to fill in Section C for the source of the non-federal funds.  Make sure to transfer the amounts on this tab to the official SF 424A form when you submit your application. Do not include this tab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</si>
</sst>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3" x14ac:knownFonts="1">
    <font>
      <sz val="11"/>
      <color theme="1"/>
      <name val="Calibri"/>
      <scheme val="minor"/>
    </font>
    <font>
      <sz val="8"/>
      <color theme="0"/>
      <name val="Calibri"/>
    </font>
    <font>
      <b/>
      <sz val="16"/>
      <color theme="1"/>
      <name val="Calibri"/>
    </font>
    <font>
      <b/>
      <sz val="11"/>
      <color theme="1"/>
      <name val="Calibri"/>
    </font>
    <font>
      <sz val="12"/>
      <color theme="1"/>
      <name val="Calibri"/>
    </font>
    <font>
      <b/>
      <sz val="18"/>
      <color theme="1"/>
      <name val="Calibri"/>
    </font>
    <font>
      <sz val="11"/>
      <color theme="1"/>
      <name val="Calibri"/>
    </font>
    <font>
      <b/>
      <sz val="14"/>
      <color theme="1"/>
      <name val="Calibri"/>
    </font>
    <font>
      <sz val="14"/>
      <color theme="0"/>
      <name val="Calibri"/>
    </font>
    <font>
      <b/>
      <sz val="12"/>
      <color theme="1"/>
      <name val="Calibri"/>
    </font>
    <font>
      <i/>
      <sz val="12"/>
      <color theme="1"/>
      <name val="Calibri"/>
    </font>
    <font>
      <sz val="12"/>
      <color theme="0"/>
      <name val="Calibri"/>
    </font>
    <font>
      <b/>
      <sz val="9"/>
      <color theme="1"/>
      <name val="Calibri"/>
    </font>
    <font>
      <sz val="11"/>
      <color theme="1"/>
      <name val="Calibri"/>
      <family val="2"/>
    </font>
    <font>
      <i/>
      <sz val="12"/>
      <color theme="1"/>
      <name val="Times New Roman"/>
      <family val="1"/>
    </font>
    <font>
      <i/>
      <sz val="12"/>
      <color theme="0"/>
      <name val="Times New Roman"/>
      <family val="1"/>
    </font>
    <font>
      <sz val="12"/>
      <color theme="1"/>
      <name val="Times New Roman"/>
      <family val="1"/>
    </font>
    <font>
      <b/>
      <sz val="12"/>
      <color theme="1"/>
      <name val="Times New Roman"/>
      <family val="1"/>
    </font>
    <font>
      <b/>
      <sz val="12"/>
      <color theme="0"/>
      <name val="Times New Roman"/>
      <family val="1"/>
    </font>
    <font>
      <sz val="10"/>
      <color theme="1"/>
      <name val="Times New Roman"/>
      <family val="1"/>
    </font>
    <font>
      <sz val="12"/>
      <color rgb="FFFFFFFF"/>
      <name val="Times New Roman"/>
      <family val="1"/>
    </font>
    <font>
      <sz val="8"/>
      <color theme="1"/>
      <name val="Times New Roman"/>
      <family val="1"/>
    </font>
    <font>
      <sz val="11"/>
      <color theme="1"/>
      <name val="Times New Roman"/>
      <family val="1"/>
    </font>
    <font>
      <sz val="11"/>
      <color rgb="FFFFFFFF"/>
      <name val="Times New Roman"/>
      <family val="1"/>
    </font>
    <font>
      <b/>
      <sz val="10"/>
      <color theme="1"/>
      <name val="Times New Roman"/>
      <family val="1"/>
    </font>
    <font>
      <i/>
      <sz val="10"/>
      <color theme="1"/>
      <name val="Times New Roman"/>
      <family val="1"/>
    </font>
    <font>
      <sz val="12"/>
      <color theme="1"/>
      <name val="Calibri"/>
      <family val="2"/>
    </font>
    <font>
      <b/>
      <sz val="12"/>
      <name val="Calibri"/>
      <family val="2"/>
    </font>
    <font>
      <i/>
      <sz val="10"/>
      <color theme="0"/>
      <name val="Times New Roman"/>
      <family val="1"/>
    </font>
    <font>
      <b/>
      <sz val="10"/>
      <color indexed="8"/>
      <name val="Times New Roman"/>
      <family val="1"/>
    </font>
    <font>
      <sz val="10"/>
      <color indexed="8"/>
      <name val="Times New Roman"/>
      <family val="1"/>
    </font>
    <font>
      <i/>
      <sz val="10"/>
      <color indexed="8"/>
      <name val="Times New Roman"/>
      <family val="1"/>
    </font>
    <font>
      <b/>
      <sz val="10"/>
      <name val="Times New Roman"/>
      <family val="1"/>
    </font>
  </fonts>
  <fills count="12">
    <fill>
      <patternFill patternType="none"/>
    </fill>
    <fill>
      <patternFill patternType="gray125"/>
    </fill>
    <fill>
      <patternFill patternType="solid">
        <fgColor rgb="FFA9D5E7"/>
        <bgColor rgb="FFA9D5E7"/>
      </patternFill>
    </fill>
    <fill>
      <patternFill patternType="solid">
        <fgColor rgb="FFDDF0F2"/>
        <bgColor rgb="FFDDF0F2"/>
      </patternFill>
    </fill>
    <fill>
      <patternFill patternType="solid">
        <fgColor theme="0"/>
        <bgColor theme="0"/>
      </patternFill>
    </fill>
    <fill>
      <patternFill patternType="solid">
        <fgColor rgb="FFFFDF79"/>
        <bgColor rgb="FFFFDF79"/>
      </patternFill>
    </fill>
    <fill>
      <patternFill patternType="solid">
        <fgColor rgb="FF9AD3D9"/>
        <bgColor rgb="FF9AD3D9"/>
      </patternFill>
    </fill>
    <fill>
      <patternFill patternType="solid">
        <fgColor rgb="FFF2F2F2"/>
        <bgColor rgb="FFF2F2F2"/>
      </patternFill>
    </fill>
    <fill>
      <patternFill patternType="solid">
        <fgColor rgb="FFFFFF00"/>
        <bgColor indexed="64"/>
      </patternFill>
    </fill>
    <fill>
      <patternFill patternType="solid">
        <fgColor theme="2" tint="-4.9989318521683403E-2"/>
        <bgColor indexed="64"/>
      </patternFill>
    </fill>
    <fill>
      <patternFill patternType="solid">
        <fgColor theme="2"/>
        <bgColor indexed="64"/>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dotted">
        <color rgb="FF000000"/>
      </left>
      <right style="thin">
        <color rgb="FF000000"/>
      </right>
      <top style="thick">
        <color rgb="FF000000"/>
      </top>
      <bottom style="dotted">
        <color rgb="FF000000"/>
      </bottom>
      <diagonal/>
    </border>
    <border>
      <left style="thin">
        <color rgb="FF000000"/>
      </left>
      <right style="thin">
        <color rgb="FF000000"/>
      </right>
      <top style="thick">
        <color rgb="FF000000"/>
      </top>
      <bottom style="dotted">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style="thin">
        <color rgb="FF000000"/>
      </top>
      <bottom style="thick">
        <color rgb="FF000000"/>
      </bottom>
      <diagonal/>
    </border>
    <border>
      <left style="thin">
        <color rgb="FF000000"/>
      </left>
      <right style="dotted">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s>
  <cellStyleXfs count="1">
    <xf numFmtId="0" fontId="0" fillId="0" borderId="0"/>
  </cellStyleXfs>
  <cellXfs count="200">
    <xf numFmtId="0" fontId="0" fillId="0" borderId="0" xfId="0"/>
    <xf numFmtId="0" fontId="1" fillId="0" borderId="0" xfId="0" applyFont="1" applyAlignment="1">
      <alignment horizontal="center"/>
    </xf>
    <xf numFmtId="0" fontId="2" fillId="2" borderId="1" xfId="0" applyFont="1" applyFill="1" applyBorder="1"/>
    <xf numFmtId="0" fontId="3" fillId="3" borderId="1" xfId="0" applyFont="1" applyFill="1" applyBorder="1"/>
    <xf numFmtId="0" fontId="4" fillId="0" borderId="0" xfId="0" applyFont="1" applyAlignment="1">
      <alignment vertical="center" wrapText="1"/>
    </xf>
    <xf numFmtId="0" fontId="2"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7" fillId="5" borderId="1" xfId="0" applyFont="1" applyFill="1" applyBorder="1" applyAlignment="1">
      <alignment vertical="center" wrapText="1"/>
    </xf>
    <xf numFmtId="0" fontId="3" fillId="5" borderId="1" xfId="0" applyFont="1" applyFill="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6" fillId="0" borderId="0" xfId="0" applyFont="1" applyAlignment="1">
      <alignment vertical="center" wrapText="1"/>
    </xf>
    <xf numFmtId="0" fontId="2" fillId="6" borderId="1" xfId="0" applyFont="1" applyFill="1" applyBorder="1" applyAlignment="1">
      <alignment horizontal="left" vertical="center" wrapText="1"/>
    </xf>
    <xf numFmtId="0" fontId="6" fillId="0" borderId="0" xfId="0" applyFont="1" applyAlignment="1">
      <alignment vertical="top" wrapText="1"/>
    </xf>
    <xf numFmtId="0" fontId="7"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9" fillId="2" borderId="1" xfId="0" applyFont="1" applyFill="1" applyBorder="1"/>
    <xf numFmtId="0" fontId="9" fillId="2" borderId="1" xfId="0" applyFont="1" applyFill="1" applyBorder="1" applyAlignment="1">
      <alignment vertical="top" wrapText="1"/>
    </xf>
    <xf numFmtId="0" fontId="6" fillId="0" borderId="0" xfId="0" applyFont="1" applyAlignment="1">
      <alignment wrapText="1"/>
    </xf>
    <xf numFmtId="0" fontId="6"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5" fillId="3" borderId="1" xfId="0" applyFont="1" applyFill="1" applyBorder="1" applyAlignment="1">
      <alignment vertical="center" wrapText="1"/>
    </xf>
    <xf numFmtId="0" fontId="9" fillId="0" borderId="0" xfId="0" applyFont="1" applyAlignment="1">
      <alignment horizontal="center" vertical="center" wrapText="1"/>
    </xf>
    <xf numFmtId="0" fontId="10" fillId="0" borderId="0" xfId="0" applyFont="1" applyAlignment="1">
      <alignment horizontal="left" vertical="center"/>
    </xf>
    <xf numFmtId="0" fontId="4" fillId="0" borderId="0" xfId="0" applyFont="1" applyAlignment="1">
      <alignment vertical="center"/>
    </xf>
    <xf numFmtId="164" fontId="4" fillId="0" borderId="0" xfId="0" applyNumberFormat="1" applyFont="1" applyAlignment="1">
      <alignment vertical="center"/>
    </xf>
    <xf numFmtId="41" fontId="11" fillId="0" borderId="0" xfId="0" applyNumberFormat="1" applyFont="1" applyAlignment="1">
      <alignment vertical="center" wrapText="1"/>
    </xf>
    <xf numFmtId="44" fontId="4" fillId="0" borderId="0" xfId="0" applyNumberFormat="1" applyFont="1" applyAlignment="1">
      <alignment vertical="center" wrapText="1"/>
    </xf>
    <xf numFmtId="8" fontId="11" fillId="0" borderId="0" xfId="0" applyNumberFormat="1" applyFont="1" applyAlignment="1">
      <alignment vertical="center" wrapText="1"/>
    </xf>
    <xf numFmtId="8" fontId="4" fillId="0" borderId="0" xfId="0" applyNumberFormat="1" applyFont="1" applyAlignment="1">
      <alignment vertical="center"/>
    </xf>
    <xf numFmtId="8" fontId="4" fillId="0" borderId="0" xfId="0" applyNumberFormat="1" applyFont="1" applyAlignment="1">
      <alignment vertical="center" wrapText="1"/>
    </xf>
    <xf numFmtId="0" fontId="6" fillId="0" borderId="8" xfId="0" applyFont="1" applyBorder="1"/>
    <xf numFmtId="0" fontId="6" fillId="0" borderId="20" xfId="0" applyFont="1" applyBorder="1"/>
    <xf numFmtId="0" fontId="6" fillId="0" borderId="9" xfId="0" applyFont="1" applyBorder="1"/>
    <xf numFmtId="0" fontId="7" fillId="0" borderId="0" xfId="0" applyFont="1" applyAlignment="1">
      <alignment horizontal="center"/>
    </xf>
    <xf numFmtId="0" fontId="3" fillId="0" borderId="0" xfId="0" applyFont="1" applyAlignment="1">
      <alignment horizontal="center"/>
    </xf>
    <xf numFmtId="0" fontId="12" fillId="0" borderId="21" xfId="0" applyFont="1" applyBorder="1" applyAlignment="1">
      <alignment vertical="center" wrapText="1"/>
    </xf>
    <xf numFmtId="0" fontId="12" fillId="0" borderId="23" xfId="0" applyFont="1" applyBorder="1" applyAlignment="1">
      <alignment vertical="center" wrapText="1"/>
    </xf>
    <xf numFmtId="0" fontId="12" fillId="0" borderId="12" xfId="0" applyFont="1" applyBorder="1" applyAlignment="1">
      <alignment vertical="top" wrapText="1"/>
    </xf>
    <xf numFmtId="0" fontId="12" fillId="0" borderId="19" xfId="0" applyFont="1" applyBorder="1" applyAlignment="1">
      <alignment horizontal="left" vertical="center"/>
    </xf>
    <xf numFmtId="0" fontId="12" fillId="0" borderId="9" xfId="0" applyFont="1" applyBorder="1" applyAlignment="1">
      <alignment horizontal="right" vertical="center"/>
    </xf>
    <xf numFmtId="0" fontId="12" fillId="0" borderId="20" xfId="0" applyFont="1" applyBorder="1" applyAlignment="1">
      <alignment horizontal="right" vertical="center"/>
    </xf>
    <xf numFmtId="0" fontId="12" fillId="0" borderId="9" xfId="0" applyFont="1" applyBorder="1" applyAlignment="1">
      <alignment horizontal="center" vertical="center"/>
    </xf>
    <xf numFmtId="0" fontId="12" fillId="0" borderId="22" xfId="0" applyFont="1" applyBorder="1" applyAlignment="1">
      <alignment vertical="center" wrapText="1"/>
    </xf>
    <xf numFmtId="0" fontId="12" fillId="0" borderId="24"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horizontal="center"/>
    </xf>
    <xf numFmtId="0" fontId="12" fillId="0" borderId="25" xfId="0" applyFont="1" applyBorder="1" applyAlignment="1">
      <alignment horizontal="center"/>
    </xf>
    <xf numFmtId="0" fontId="12" fillId="0" borderId="18" xfId="0" applyFont="1" applyBorder="1" applyAlignment="1">
      <alignment horizontal="center"/>
    </xf>
    <xf numFmtId="0" fontId="12" fillId="0" borderId="18" xfId="0" quotePrefix="1" applyFont="1" applyBorder="1" applyAlignment="1">
      <alignment horizontal="center"/>
    </xf>
    <xf numFmtId="0" fontId="3" fillId="0" borderId="19" xfId="0" quotePrefix="1" applyFont="1" applyBorder="1"/>
    <xf numFmtId="49" fontId="3" fillId="0" borderId="9" xfId="0" applyNumberFormat="1" applyFont="1" applyBorder="1"/>
    <xf numFmtId="1" fontId="6" fillId="0" borderId="8" xfId="0" applyNumberFormat="1" applyFont="1" applyBorder="1"/>
    <xf numFmtId="165" fontId="6" fillId="0" borderId="8" xfId="0" applyNumberFormat="1" applyFont="1" applyBorder="1"/>
    <xf numFmtId="0" fontId="3" fillId="0" borderId="9" xfId="0" applyFont="1" applyBorder="1"/>
    <xf numFmtId="0" fontId="3" fillId="0" borderId="26" xfId="0" applyFont="1" applyBorder="1" applyAlignment="1">
      <alignment horizontal="center"/>
    </xf>
    <xf numFmtId="0" fontId="12" fillId="0" borderId="9" xfId="0" applyFont="1"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49" fontId="3" fillId="0" borderId="0" xfId="0" quotePrefix="1" applyNumberFormat="1" applyFont="1" applyAlignment="1">
      <alignment horizontal="left"/>
    </xf>
    <xf numFmtId="0" fontId="3" fillId="0" borderId="0" xfId="0" applyFont="1"/>
    <xf numFmtId="0" fontId="12" fillId="0" borderId="24" xfId="0" applyFont="1" applyBorder="1" applyAlignment="1">
      <alignment horizontal="left" vertical="center" wrapText="1"/>
    </xf>
    <xf numFmtId="0" fontId="12" fillId="0" borderId="11" xfId="0" applyFont="1" applyBorder="1" applyAlignment="1">
      <alignment horizontal="center"/>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7" xfId="0" applyFont="1" applyBorder="1" applyAlignment="1">
      <alignment horizontal="left" vertical="center" wrapText="1"/>
    </xf>
    <xf numFmtId="49" fontId="3" fillId="0" borderId="20" xfId="0" applyNumberFormat="1" applyFont="1" applyBorder="1"/>
    <xf numFmtId="0" fontId="3" fillId="0" borderId="20" xfId="0" applyFont="1" applyBorder="1"/>
    <xf numFmtId="0" fontId="6" fillId="0" borderId="23" xfId="0" applyFont="1" applyBorder="1"/>
    <xf numFmtId="0" fontId="3" fillId="0" borderId="26" xfId="0" applyFont="1" applyBorder="1" applyAlignment="1">
      <alignment horizontal="left"/>
    </xf>
    <xf numFmtId="0" fontId="3" fillId="0" borderId="7" xfId="0" applyFont="1" applyBorder="1" applyAlignment="1">
      <alignment horizontal="left"/>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xf>
    <xf numFmtId="49" fontId="3" fillId="0" borderId="19" xfId="0" applyNumberFormat="1" applyFont="1" applyBorder="1"/>
    <xf numFmtId="165" fontId="6" fillId="0" borderId="19" xfId="0" applyNumberFormat="1" applyFont="1" applyBorder="1"/>
    <xf numFmtId="0" fontId="12" fillId="0" borderId="2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1" xfId="0" applyFont="1" applyBorder="1" applyAlignment="1">
      <alignment horizontal="left" vertical="center"/>
    </xf>
    <xf numFmtId="0" fontId="12" fillId="0" borderId="27" xfId="0" applyFont="1" applyBorder="1" applyAlignment="1">
      <alignment horizontal="left" vertical="center"/>
    </xf>
    <xf numFmtId="0" fontId="12" fillId="0" borderId="23" xfId="0" applyFont="1" applyBorder="1" applyAlignment="1">
      <alignment horizontal="left"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7" xfId="0" applyFont="1" applyBorder="1" applyAlignment="1">
      <alignment horizontal="left" vertical="center"/>
    </xf>
    <xf numFmtId="165" fontId="6" fillId="0" borderId="9" xfId="0" applyNumberFormat="1" applyFont="1" applyBorder="1"/>
    <xf numFmtId="0" fontId="3" fillId="0" borderId="8" xfId="0" quotePrefix="1" applyFont="1" applyBorder="1"/>
    <xf numFmtId="0" fontId="3" fillId="0" borderId="19" xfId="0" applyFont="1" applyBorder="1" applyAlignment="1">
      <alignment horizontal="left"/>
    </xf>
    <xf numFmtId="0" fontId="3" fillId="0" borderId="20" xfId="0" applyFont="1" applyBorder="1" applyAlignment="1">
      <alignment horizontal="left"/>
    </xf>
    <xf numFmtId="0" fontId="3" fillId="0" borderId="9" xfId="0" applyFont="1" applyBorder="1" applyAlignment="1">
      <alignment horizontal="left"/>
    </xf>
    <xf numFmtId="0" fontId="12" fillId="0" borderId="8" xfId="0" quotePrefix="1" applyFont="1" applyBorder="1"/>
    <xf numFmtId="0" fontId="12" fillId="0" borderId="8" xfId="0" applyFont="1" applyBorder="1"/>
    <xf numFmtId="0" fontId="12" fillId="0" borderId="19" xfId="0" applyFont="1" applyBorder="1" applyAlignment="1">
      <alignment vertical="top" wrapText="1"/>
    </xf>
    <xf numFmtId="0" fontId="12" fillId="0" borderId="9" xfId="0" applyFont="1" applyBorder="1" applyAlignment="1">
      <alignment vertical="top" wrapText="1"/>
    </xf>
    <xf numFmtId="0" fontId="12" fillId="0" borderId="0" xfId="0" applyFont="1"/>
    <xf numFmtId="0" fontId="12" fillId="0" borderId="20" xfId="0" applyFont="1" applyBorder="1" applyAlignment="1">
      <alignment vertical="top" wrapText="1"/>
    </xf>
    <xf numFmtId="0" fontId="12" fillId="0" borderId="25" xfId="0" quotePrefix="1" applyFont="1" applyBorder="1"/>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4" borderId="1" xfId="0" applyFont="1" applyFill="1" applyBorder="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xf>
    <xf numFmtId="0" fontId="18" fillId="0" borderId="2" xfId="0" applyFont="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0" borderId="6" xfId="0" applyFont="1" applyBorder="1" applyAlignment="1">
      <alignment vertical="center"/>
    </xf>
    <xf numFmtId="41" fontId="19" fillId="0" borderId="7" xfId="0" applyNumberFormat="1" applyFont="1" applyBorder="1" applyAlignment="1">
      <alignment horizontal="left" vertical="center"/>
    </xf>
    <xf numFmtId="41" fontId="20" fillId="0" borderId="7" xfId="0" applyNumberFormat="1" applyFont="1" applyBorder="1" applyAlignment="1">
      <alignment horizontal="right" vertical="center" wrapText="1"/>
    </xf>
    <xf numFmtId="0" fontId="16" fillId="0" borderId="8" xfId="0" applyFont="1" applyBorder="1" applyAlignment="1">
      <alignment vertical="center" wrapText="1"/>
    </xf>
    <xf numFmtId="41" fontId="16" fillId="0" borderId="9" xfId="0" applyNumberFormat="1" applyFont="1" applyBorder="1" applyAlignment="1">
      <alignment horizontal="right" vertical="center" wrapText="1"/>
    </xf>
    <xf numFmtId="41" fontId="16" fillId="0" borderId="8" xfId="0" applyNumberFormat="1" applyFont="1" applyBorder="1" applyAlignment="1">
      <alignment horizontal="right" vertical="center" wrapText="1"/>
    </xf>
    <xf numFmtId="0" fontId="17" fillId="7" borderId="8" xfId="0" applyFont="1" applyFill="1" applyBorder="1" applyAlignment="1">
      <alignment vertical="center" wrapText="1"/>
    </xf>
    <xf numFmtId="42" fontId="17" fillId="7" borderId="10" xfId="0" applyNumberFormat="1" applyFont="1" applyFill="1" applyBorder="1" applyAlignment="1">
      <alignment vertical="center" wrapText="1"/>
    </xf>
    <xf numFmtId="0" fontId="17" fillId="0" borderId="8" xfId="0" applyFont="1" applyBorder="1" applyAlignment="1">
      <alignment vertical="center"/>
    </xf>
    <xf numFmtId="0" fontId="17" fillId="7" borderId="8" xfId="0" applyFont="1" applyFill="1" applyBorder="1" applyAlignment="1">
      <alignment horizontal="right" vertical="center" wrapText="1"/>
    </xf>
    <xf numFmtId="0" fontId="17" fillId="0" borderId="11" xfId="0" applyFont="1" applyBorder="1" applyAlignment="1">
      <alignment vertical="center"/>
    </xf>
    <xf numFmtId="41" fontId="21" fillId="0" borderId="8" xfId="0" applyNumberFormat="1" applyFont="1" applyBorder="1" applyAlignment="1">
      <alignment horizontal="left" vertical="center"/>
    </xf>
    <xf numFmtId="41" fontId="21" fillId="0" borderId="8" xfId="0" applyNumberFormat="1" applyFont="1" applyBorder="1" applyAlignment="1">
      <alignment horizontal="right" vertical="center"/>
    </xf>
    <xf numFmtId="0" fontId="14" fillId="0" borderId="8" xfId="0" applyFont="1" applyBorder="1" applyAlignment="1">
      <alignment vertical="center" wrapText="1"/>
    </xf>
    <xf numFmtId="41" fontId="21" fillId="0" borderId="9" xfId="0" applyNumberFormat="1" applyFont="1" applyBorder="1" applyAlignment="1">
      <alignment horizontal="left" vertical="center"/>
    </xf>
    <xf numFmtId="41" fontId="20" fillId="0" borderId="9" xfId="0" applyNumberFormat="1" applyFont="1" applyBorder="1" applyAlignment="1">
      <alignment horizontal="right" vertical="center" wrapText="1"/>
    </xf>
    <xf numFmtId="0" fontId="14" fillId="0" borderId="8" xfId="0" applyFont="1" applyBorder="1" applyAlignment="1">
      <alignment horizontal="left" vertical="center"/>
    </xf>
    <xf numFmtId="0" fontId="14" fillId="0" borderId="8" xfId="0" applyFont="1" applyBorder="1" applyAlignment="1">
      <alignment vertical="center"/>
    </xf>
    <xf numFmtId="41" fontId="19" fillId="0" borderId="9" xfId="0" applyNumberFormat="1" applyFont="1" applyBorder="1" applyAlignment="1">
      <alignment horizontal="left" vertical="center"/>
    </xf>
    <xf numFmtId="41" fontId="22" fillId="0" borderId="9" xfId="0" applyNumberFormat="1" applyFont="1" applyBorder="1" applyAlignment="1">
      <alignment horizontal="left" vertical="center"/>
    </xf>
    <xf numFmtId="41" fontId="23" fillId="0" borderId="9" xfId="0" applyNumberFormat="1" applyFont="1" applyBorder="1" applyAlignment="1">
      <alignment horizontal="right" vertical="center" wrapText="1"/>
    </xf>
    <xf numFmtId="0" fontId="14" fillId="0" borderId="12" xfId="0" applyFont="1" applyBorder="1" applyAlignment="1">
      <alignment vertical="center" wrapText="1"/>
    </xf>
    <xf numFmtId="0" fontId="17" fillId="0" borderId="13" xfId="0" applyFont="1" applyBorder="1" applyAlignment="1">
      <alignment vertical="center" wrapText="1"/>
    </xf>
    <xf numFmtId="44" fontId="16" fillId="0" borderId="14" xfId="0" applyNumberFormat="1" applyFont="1" applyBorder="1" applyAlignment="1">
      <alignment vertical="center" wrapText="1"/>
    </xf>
    <xf numFmtId="0" fontId="16" fillId="0" borderId="15" xfId="0" applyFont="1" applyBorder="1" applyAlignment="1">
      <alignment vertical="center" wrapText="1"/>
    </xf>
    <xf numFmtId="44" fontId="16" fillId="0" borderId="9" xfId="0" applyNumberFormat="1" applyFont="1" applyBorder="1" applyAlignment="1">
      <alignment horizontal="left" vertical="center" wrapText="1"/>
    </xf>
    <xf numFmtId="44" fontId="22" fillId="0" borderId="0" xfId="0" applyNumberFormat="1" applyFont="1" applyAlignment="1">
      <alignment wrapText="1"/>
    </xf>
    <xf numFmtId="44" fontId="16" fillId="0" borderId="8" xfId="0" applyNumberFormat="1" applyFont="1" applyBorder="1" applyAlignment="1">
      <alignment vertical="center" wrapText="1"/>
    </xf>
    <xf numFmtId="0" fontId="17" fillId="7" borderId="16" xfId="0" applyFont="1" applyFill="1" applyBorder="1" applyAlignment="1">
      <alignment vertical="center" wrapText="1"/>
    </xf>
    <xf numFmtId="44" fontId="17" fillId="7" borderId="17" xfId="0" applyNumberFormat="1" applyFont="1" applyFill="1" applyBorder="1" applyAlignment="1">
      <alignment vertical="center" wrapText="1"/>
    </xf>
    <xf numFmtId="0" fontId="15" fillId="0" borderId="0" xfId="0" applyFont="1" applyAlignment="1">
      <alignment vertical="center" wrapText="1"/>
    </xf>
    <xf numFmtId="0" fontId="14" fillId="4" borderId="1" xfId="0" applyFont="1" applyFill="1" applyBorder="1" applyAlignment="1">
      <alignment vertical="center" wrapText="1"/>
    </xf>
    <xf numFmtId="0" fontId="17" fillId="0" borderId="0" xfId="0" applyFont="1" applyAlignment="1">
      <alignment vertical="center"/>
    </xf>
    <xf numFmtId="42" fontId="17" fillId="7" borderId="10" xfId="0" applyNumberFormat="1" applyFont="1" applyFill="1" applyBorder="1" applyAlignment="1">
      <alignment horizontal="right" vertical="center" wrapText="1"/>
    </xf>
    <xf numFmtId="0" fontId="14" fillId="4" borderId="1" xfId="0" applyFont="1" applyFill="1" applyBorder="1" applyAlignment="1">
      <alignment horizontal="center" vertical="center" wrapText="1"/>
    </xf>
    <xf numFmtId="0" fontId="17" fillId="2" borderId="4" xfId="0" applyFont="1" applyFill="1" applyBorder="1" applyAlignment="1">
      <alignment horizontal="left" vertical="center"/>
    </xf>
    <xf numFmtId="0" fontId="19" fillId="0" borderId="0" xfId="0" applyFont="1"/>
    <xf numFmtId="0" fontId="19" fillId="0" borderId="22" xfId="0" applyFont="1" applyBorder="1"/>
    <xf numFmtId="0" fontId="19" fillId="0" borderId="21" xfId="0" applyFont="1" applyBorder="1"/>
    <xf numFmtId="0" fontId="26" fillId="0" borderId="0" xfId="0" applyFont="1" applyAlignment="1">
      <alignment vertical="center" wrapText="1"/>
    </xf>
    <xf numFmtId="0" fontId="27" fillId="8" borderId="0" xfId="0" applyFont="1" applyFill="1" applyAlignment="1">
      <alignment horizontal="center"/>
    </xf>
    <xf numFmtId="0" fontId="13" fillId="4" borderId="1" xfId="0" applyFont="1" applyFill="1" applyBorder="1" applyAlignment="1">
      <alignment vertical="center" wrapText="1"/>
    </xf>
    <xf numFmtId="0" fontId="16" fillId="0" borderId="8" xfId="0" applyFont="1" applyBorder="1" applyAlignment="1">
      <alignment horizontal="left" vertical="center"/>
    </xf>
    <xf numFmtId="0" fontId="16" fillId="0" borderId="12" xfId="0" applyFont="1" applyBorder="1" applyAlignment="1">
      <alignment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24" fillId="0" borderId="2" xfId="0" applyFont="1" applyBorder="1" applyAlignment="1">
      <alignment horizontal="left" vertical="center"/>
    </xf>
    <xf numFmtId="0" fontId="25" fillId="0" borderId="0" xfId="0" applyFont="1" applyAlignment="1">
      <alignment horizontal="left" vertical="center" wrapText="1"/>
    </xf>
    <xf numFmtId="0" fontId="19" fillId="0" borderId="0" xfId="0" applyFont="1" applyAlignment="1">
      <alignment horizontal="center" vertical="center"/>
    </xf>
    <xf numFmtId="0" fontId="28" fillId="0" borderId="0" xfId="0" applyFont="1" applyAlignment="1">
      <alignment horizontal="center" vertical="center"/>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9" borderId="28" xfId="0" applyFont="1" applyFill="1" applyBorder="1" applyAlignment="1">
      <alignment wrapText="1"/>
    </xf>
    <xf numFmtId="49" fontId="19" fillId="9" borderId="28" xfId="0" applyNumberFormat="1" applyFont="1" applyFill="1" applyBorder="1" applyAlignment="1">
      <alignment horizontal="left" vertical="top" wrapText="1"/>
    </xf>
    <xf numFmtId="0" fontId="19" fillId="0" borderId="28" xfId="0" applyFont="1" applyBorder="1" applyAlignment="1">
      <alignment horizontal="left" vertical="top" wrapText="1"/>
    </xf>
    <xf numFmtId="0" fontId="25" fillId="0" borderId="28" xfId="0" applyFont="1" applyBorder="1" applyAlignment="1">
      <alignment vertical="top" wrapText="1"/>
    </xf>
    <xf numFmtId="0" fontId="24" fillId="9" borderId="28" xfId="0" applyFont="1" applyFill="1" applyBorder="1" applyAlignment="1">
      <alignment vertical="top" wrapText="1"/>
    </xf>
    <xf numFmtId="42" fontId="19" fillId="9" borderId="28" xfId="0" applyNumberFormat="1" applyFont="1" applyFill="1" applyBorder="1" applyAlignment="1">
      <alignment vertical="top" wrapText="1"/>
    </xf>
    <xf numFmtId="0" fontId="25" fillId="0" borderId="28" xfId="0" applyFont="1" applyBorder="1" applyAlignment="1">
      <alignment horizontal="left" vertical="top" wrapText="1"/>
    </xf>
    <xf numFmtId="0" fontId="19" fillId="0" borderId="28" xfId="0" applyFont="1" applyBorder="1" applyAlignment="1">
      <alignment vertical="top" wrapText="1"/>
    </xf>
    <xf numFmtId="0" fontId="19" fillId="9" borderId="28" xfId="0" applyFont="1" applyFill="1" applyBorder="1" applyAlignment="1">
      <alignment horizontal="left" vertical="top" wrapText="1"/>
    </xf>
    <xf numFmtId="0" fontId="19" fillId="10" borderId="28" xfId="0" applyFont="1" applyFill="1" applyBorder="1" applyAlignment="1">
      <alignment horizontal="left" vertical="top" wrapText="1"/>
    </xf>
    <xf numFmtId="0" fontId="25" fillId="10" borderId="28" xfId="0" applyFont="1" applyFill="1" applyBorder="1" applyAlignment="1">
      <alignment horizontal="left" vertical="top" wrapText="1"/>
    </xf>
    <xf numFmtId="49" fontId="25" fillId="0" borderId="28" xfId="0" applyNumberFormat="1" applyFont="1" applyBorder="1" applyAlignment="1">
      <alignment horizontal="left" vertical="top" wrapText="1"/>
    </xf>
    <xf numFmtId="0" fontId="25" fillId="0" borderId="28" xfId="0" applyFont="1" applyBorder="1" applyAlignment="1">
      <alignment horizontal="left" wrapText="1"/>
    </xf>
    <xf numFmtId="49" fontId="32" fillId="0" borderId="2" xfId="0" applyNumberFormat="1" applyFont="1" applyBorder="1" applyAlignment="1">
      <alignment horizontal="left" vertical="center"/>
    </xf>
    <xf numFmtId="0" fontId="32" fillId="2" borderId="29" xfId="0" applyFont="1" applyFill="1" applyBorder="1" applyAlignment="1">
      <alignment horizontal="center" vertical="center" wrapText="1"/>
    </xf>
    <xf numFmtId="0" fontId="19" fillId="0" borderId="1" xfId="0" applyFont="1" applyBorder="1"/>
    <xf numFmtId="0" fontId="25" fillId="0" borderId="18" xfId="0" applyFont="1" applyBorder="1" applyAlignment="1">
      <alignment horizontal="left" vertical="top" wrapText="1"/>
    </xf>
    <xf numFmtId="42" fontId="19" fillId="0" borderId="18" xfId="0" applyNumberFormat="1" applyFont="1" applyBorder="1" applyAlignment="1">
      <alignment vertical="top"/>
    </xf>
    <xf numFmtId="0" fontId="19" fillId="0" borderId="1" xfId="0" applyFont="1" applyBorder="1" applyAlignment="1">
      <alignment horizontal="left" vertical="top" wrapText="1"/>
    </xf>
    <xf numFmtId="0" fontId="19" fillId="0" borderId="1" xfId="0" applyFont="1" applyBorder="1" applyAlignment="1">
      <alignment vertical="top"/>
    </xf>
    <xf numFmtId="0" fontId="29" fillId="9" borderId="28" xfId="0" applyFont="1" applyFill="1" applyBorder="1" applyAlignment="1">
      <alignment vertical="top" wrapText="1"/>
    </xf>
    <xf numFmtId="0" fontId="29" fillId="9" borderId="28" xfId="0" applyFont="1" applyFill="1" applyBorder="1" applyAlignment="1">
      <alignment wrapText="1"/>
    </xf>
    <xf numFmtId="0" fontId="31" fillId="0" borderId="28" xfId="0" applyFont="1" applyBorder="1" applyAlignment="1">
      <alignment vertical="top" wrapText="1"/>
    </xf>
    <xf numFmtId="49" fontId="19" fillId="9" borderId="28" xfId="0" applyNumberFormat="1" applyFont="1" applyFill="1" applyBorder="1" applyAlignment="1">
      <alignment vertical="top" wrapText="1"/>
    </xf>
    <xf numFmtId="0" fontId="31" fillId="0" borderId="28" xfId="0" applyFont="1" applyBorder="1" applyAlignment="1">
      <alignment horizontal="left" vertical="top" wrapText="1"/>
    </xf>
    <xf numFmtId="0" fontId="30" fillId="0" borderId="28" xfId="0" applyFont="1" applyBorder="1" applyAlignment="1">
      <alignment horizontal="left" vertical="top" wrapText="1"/>
    </xf>
    <xf numFmtId="42" fontId="31" fillId="0" borderId="28" xfId="0" applyNumberFormat="1" applyFont="1" applyBorder="1" applyAlignment="1">
      <alignment vertical="top" wrapText="1"/>
    </xf>
    <xf numFmtId="42" fontId="25" fillId="0" borderId="28" xfId="0" applyNumberFormat="1" applyFont="1" applyBorder="1" applyAlignment="1">
      <alignment vertical="top" wrapText="1"/>
    </xf>
    <xf numFmtId="0" fontId="2" fillId="2" borderId="1" xfId="0" applyFont="1" applyFill="1" applyBorder="1" applyAlignment="1">
      <alignment horizontal="center" wrapText="1"/>
    </xf>
    <xf numFmtId="0" fontId="3" fillId="3" borderId="1" xfId="0" applyFont="1" applyFill="1" applyBorder="1" applyAlignment="1">
      <alignment horizontal="center"/>
    </xf>
    <xf numFmtId="41" fontId="21" fillId="0" borderId="19" xfId="0" applyNumberFormat="1" applyFont="1" applyBorder="1" applyAlignment="1">
      <alignment horizontal="center" vertical="center"/>
    </xf>
    <xf numFmtId="41" fontId="21" fillId="0" borderId="20" xfId="0" applyNumberFormat="1" applyFont="1" applyBorder="1" applyAlignment="1">
      <alignment horizontal="center" vertical="center"/>
    </xf>
    <xf numFmtId="41" fontId="21" fillId="0" borderId="10" xfId="0" applyNumberFormat="1" applyFont="1" applyBorder="1" applyAlignment="1">
      <alignment horizontal="center" vertical="center"/>
    </xf>
    <xf numFmtId="0" fontId="0" fillId="11" borderId="0" xfId="0" applyFill="1" applyAlignment="1">
      <alignment vertical="center" wrapText="1"/>
    </xf>
    <xf numFmtId="0" fontId="6" fillId="0" borderId="8"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262890</xdr:colOff>
      <xdr:row>7</xdr:row>
      <xdr:rowOff>161925</xdr:rowOff>
    </xdr:from>
    <xdr:ext cx="4657725" cy="2466975"/>
    <xdr:grpSp>
      <xdr:nvGrpSpPr>
        <xdr:cNvPr id="2" name="Shape 2">
          <a:extLst>
            <a:ext uri="{FF2B5EF4-FFF2-40B4-BE49-F238E27FC236}">
              <a16:creationId xmlns:a16="http://schemas.microsoft.com/office/drawing/2014/main" id="{00000000-0008-0000-0100-000002000000}"/>
            </a:ext>
          </a:extLst>
        </xdr:cNvPr>
        <xdr:cNvGrpSpPr/>
      </xdr:nvGrpSpPr>
      <xdr:grpSpPr>
        <a:xfrm>
          <a:off x="6905625" y="1855470"/>
          <a:ext cx="4657725" cy="2466975"/>
          <a:chOff x="3017138" y="2546513"/>
          <a:chExt cx="4657725" cy="2466975"/>
        </a:xfrm>
      </xdr:grpSpPr>
      <xdr:grpSp>
        <xdr:nvGrpSpPr>
          <xdr:cNvPr id="3"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0000000-0008-0000-0100-000003000000}"/>
              </a:ext>
            </a:extLst>
          </xdr:cNvPr>
          <xdr:cNvGrpSpPr/>
        </xdr:nvGrpSpPr>
        <xdr:grpSpPr>
          <a:xfrm>
            <a:off x="3017138" y="2546513"/>
            <a:ext cx="4657725" cy="2466975"/>
            <a:chOff x="6126479" y="1455420"/>
            <a:chExt cx="4777741" cy="24384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100-000005000000}"/>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6" name="Shape 6">
              <a:extLst>
                <a:ext uri="{FF2B5EF4-FFF2-40B4-BE49-F238E27FC236}">
                  <a16:creationId xmlns:a16="http://schemas.microsoft.com/office/drawing/2014/main" id="{00000000-0008-0000-0100-000006000000}"/>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7" name="Shape 7">
              <a:extLst>
                <a:ext uri="{FF2B5EF4-FFF2-40B4-BE49-F238E27FC236}">
                  <a16:creationId xmlns:a16="http://schemas.microsoft.com/office/drawing/2014/main" id="{00000000-0008-0000-0100-000007000000}"/>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12</xdr:row>
      <xdr:rowOff>0</xdr:rowOff>
    </xdr:from>
    <xdr:ext cx="4657725" cy="2466975"/>
    <xdr:grpSp>
      <xdr:nvGrpSpPr>
        <xdr:cNvPr id="3" name="Shape 2">
          <a:extLst>
            <a:ext uri="{FF2B5EF4-FFF2-40B4-BE49-F238E27FC236}">
              <a16:creationId xmlns:a16="http://schemas.microsoft.com/office/drawing/2014/main" id="{F5AD1857-8E76-4F3D-B38A-89CCC2F863D6}"/>
            </a:ext>
          </a:extLst>
        </xdr:cNvPr>
        <xdr:cNvGrpSpPr/>
      </xdr:nvGrpSpPr>
      <xdr:grpSpPr>
        <a:xfrm>
          <a:off x="6505575" y="2838450"/>
          <a:ext cx="4657725" cy="2466975"/>
          <a:chOff x="3017138" y="2546513"/>
          <a:chExt cx="4657725" cy="2466975"/>
        </a:xfrm>
      </xdr:grpSpPr>
      <xdr:grpSp>
        <xdr:nvGrpSpPr>
          <xdr:cNvPr id="5"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ED57649-EA0E-1AA3-8094-A9E6FEA845F7}"/>
              </a:ext>
            </a:extLst>
          </xdr:cNvPr>
          <xdr:cNvGrpSpPr/>
        </xdr:nvGrpSpPr>
        <xdr:grpSpPr>
          <a:xfrm>
            <a:off x="3017138" y="2546513"/>
            <a:ext cx="4657725" cy="2466975"/>
            <a:chOff x="6126479" y="1455420"/>
            <a:chExt cx="4777741" cy="2438400"/>
          </a:xfrm>
        </xdr:grpSpPr>
        <xdr:sp macro="" textlink="">
          <xdr:nvSpPr>
            <xdr:cNvPr id="6" name="Shape 4">
              <a:extLst>
                <a:ext uri="{FF2B5EF4-FFF2-40B4-BE49-F238E27FC236}">
                  <a16:creationId xmlns:a16="http://schemas.microsoft.com/office/drawing/2014/main" id="{512D6740-4661-5F20-DFB5-AF86D9048A96}"/>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5">
              <a:extLst>
                <a:ext uri="{FF2B5EF4-FFF2-40B4-BE49-F238E27FC236}">
                  <a16:creationId xmlns:a16="http://schemas.microsoft.com/office/drawing/2014/main" id="{392BFD70-79F2-97A2-1C6F-457C33A19504}"/>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11" name="Shape 6">
              <a:extLst>
                <a:ext uri="{FF2B5EF4-FFF2-40B4-BE49-F238E27FC236}">
                  <a16:creationId xmlns:a16="http://schemas.microsoft.com/office/drawing/2014/main" id="{808A0C17-BF7B-E02E-64E2-1ACD0045CCC0}"/>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12" name="Shape 7">
              <a:extLst>
                <a:ext uri="{FF2B5EF4-FFF2-40B4-BE49-F238E27FC236}">
                  <a16:creationId xmlns:a16="http://schemas.microsoft.com/office/drawing/2014/main" id="{814AFD04-8931-3F7D-FA34-9157B61EEA8F}"/>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7</xdr:row>
      <xdr:rowOff>0</xdr:rowOff>
    </xdr:from>
    <xdr:ext cx="4657725" cy="2466975"/>
    <xdr:grpSp>
      <xdr:nvGrpSpPr>
        <xdr:cNvPr id="3" name="Shape 2">
          <a:extLst>
            <a:ext uri="{FF2B5EF4-FFF2-40B4-BE49-F238E27FC236}">
              <a16:creationId xmlns:a16="http://schemas.microsoft.com/office/drawing/2014/main" id="{B3C27AEB-6F0A-4713-83E1-609EFB658774}"/>
            </a:ext>
          </a:extLst>
        </xdr:cNvPr>
        <xdr:cNvGrpSpPr/>
      </xdr:nvGrpSpPr>
      <xdr:grpSpPr>
        <a:xfrm>
          <a:off x="6534150" y="1695450"/>
          <a:ext cx="4657725" cy="2466975"/>
          <a:chOff x="3017138" y="2546513"/>
          <a:chExt cx="4657725" cy="2466975"/>
        </a:xfrm>
      </xdr:grpSpPr>
      <xdr:grpSp>
        <xdr:nvGrpSpPr>
          <xdr:cNvPr id="5"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F77B255E-3200-F101-3DC0-573172362D21}"/>
              </a:ext>
            </a:extLst>
          </xdr:cNvPr>
          <xdr:cNvGrpSpPr/>
        </xdr:nvGrpSpPr>
        <xdr:grpSpPr>
          <a:xfrm>
            <a:off x="3017138" y="2546513"/>
            <a:ext cx="4657725" cy="2466975"/>
            <a:chOff x="6126479" y="1455420"/>
            <a:chExt cx="4777741" cy="2438400"/>
          </a:xfrm>
        </xdr:grpSpPr>
        <xdr:sp macro="" textlink="">
          <xdr:nvSpPr>
            <xdr:cNvPr id="6" name="Shape 4">
              <a:extLst>
                <a:ext uri="{FF2B5EF4-FFF2-40B4-BE49-F238E27FC236}">
                  <a16:creationId xmlns:a16="http://schemas.microsoft.com/office/drawing/2014/main" id="{73E9062F-AF22-22DC-9CD0-5DBA2074E0A7}"/>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5">
              <a:extLst>
                <a:ext uri="{FF2B5EF4-FFF2-40B4-BE49-F238E27FC236}">
                  <a16:creationId xmlns:a16="http://schemas.microsoft.com/office/drawing/2014/main" id="{C907BF14-F185-0666-333B-5B23A8852D27}"/>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8" name="Shape 6">
              <a:extLst>
                <a:ext uri="{FF2B5EF4-FFF2-40B4-BE49-F238E27FC236}">
                  <a16:creationId xmlns:a16="http://schemas.microsoft.com/office/drawing/2014/main" id="{32FA3E38-72D7-DDCB-DC9C-5BB4A9EC0FE6}"/>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9" name="Shape 7">
              <a:extLst>
                <a:ext uri="{FF2B5EF4-FFF2-40B4-BE49-F238E27FC236}">
                  <a16:creationId xmlns:a16="http://schemas.microsoft.com/office/drawing/2014/main" id="{362F50E5-FC62-CD38-699B-A1E071DA1C25}"/>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7</xdr:row>
      <xdr:rowOff>0</xdr:rowOff>
    </xdr:from>
    <xdr:ext cx="4657725" cy="2466975"/>
    <xdr:grpSp>
      <xdr:nvGrpSpPr>
        <xdr:cNvPr id="5" name="Shape 2">
          <a:extLst>
            <a:ext uri="{FF2B5EF4-FFF2-40B4-BE49-F238E27FC236}">
              <a16:creationId xmlns:a16="http://schemas.microsoft.com/office/drawing/2014/main" id="{7ED83DDB-F3CD-4AB0-9E0C-34A8B6896D88}"/>
            </a:ext>
          </a:extLst>
        </xdr:cNvPr>
        <xdr:cNvGrpSpPr/>
      </xdr:nvGrpSpPr>
      <xdr:grpSpPr>
        <a:xfrm>
          <a:off x="6505575" y="1695450"/>
          <a:ext cx="4657725" cy="2466975"/>
          <a:chOff x="3017138" y="2546513"/>
          <a:chExt cx="4657725" cy="2466975"/>
        </a:xfrm>
      </xdr:grpSpPr>
      <xdr:grpSp>
        <xdr:nvGrpSpPr>
          <xdr:cNvPr id="6"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6B730AF0-8DF6-5020-5DC4-C353330A33BB}"/>
              </a:ext>
            </a:extLst>
          </xdr:cNvPr>
          <xdr:cNvGrpSpPr/>
        </xdr:nvGrpSpPr>
        <xdr:grpSpPr>
          <a:xfrm>
            <a:off x="3017138" y="2546513"/>
            <a:ext cx="4657725" cy="2466975"/>
            <a:chOff x="6126479" y="1455420"/>
            <a:chExt cx="4777741" cy="2438400"/>
          </a:xfrm>
        </xdr:grpSpPr>
        <xdr:sp macro="" textlink="">
          <xdr:nvSpPr>
            <xdr:cNvPr id="7" name="Shape 4">
              <a:extLst>
                <a:ext uri="{FF2B5EF4-FFF2-40B4-BE49-F238E27FC236}">
                  <a16:creationId xmlns:a16="http://schemas.microsoft.com/office/drawing/2014/main" id="{D5F3F5D3-B022-6133-17DE-E6B65884EDB9}"/>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8" name="Shape 5">
              <a:extLst>
                <a:ext uri="{FF2B5EF4-FFF2-40B4-BE49-F238E27FC236}">
                  <a16:creationId xmlns:a16="http://schemas.microsoft.com/office/drawing/2014/main" id="{78B9DC6A-2F94-9D0C-BAE4-FB8D04F419CC}"/>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9" name="Shape 6">
              <a:extLst>
                <a:ext uri="{FF2B5EF4-FFF2-40B4-BE49-F238E27FC236}">
                  <a16:creationId xmlns:a16="http://schemas.microsoft.com/office/drawing/2014/main" id="{01BE5DBF-5CAE-BB16-ABA7-94F47E5C27EA}"/>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10" name="Shape 7">
              <a:extLst>
                <a:ext uri="{FF2B5EF4-FFF2-40B4-BE49-F238E27FC236}">
                  <a16:creationId xmlns:a16="http://schemas.microsoft.com/office/drawing/2014/main" id="{1430ED79-F869-3FFB-5576-C1778206D52D}"/>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0</xdr:colOff>
      <xdr:row>11</xdr:row>
      <xdr:rowOff>0</xdr:rowOff>
    </xdr:from>
    <xdr:ext cx="4657725" cy="2466975"/>
    <xdr:grpSp>
      <xdr:nvGrpSpPr>
        <xdr:cNvPr id="3" name="Shape 2">
          <a:extLst>
            <a:ext uri="{FF2B5EF4-FFF2-40B4-BE49-F238E27FC236}">
              <a16:creationId xmlns:a16="http://schemas.microsoft.com/office/drawing/2014/main" id="{3A1D09DF-AA9E-4B5A-8693-9B9CA1E4B159}"/>
            </a:ext>
          </a:extLst>
        </xdr:cNvPr>
        <xdr:cNvGrpSpPr/>
      </xdr:nvGrpSpPr>
      <xdr:grpSpPr>
        <a:xfrm>
          <a:off x="6505575" y="2505075"/>
          <a:ext cx="4657725" cy="2466975"/>
          <a:chOff x="3017138" y="2546513"/>
          <a:chExt cx="4657725" cy="2466975"/>
        </a:xfrm>
      </xdr:grpSpPr>
      <xdr:grpSp>
        <xdr:nvGrpSpPr>
          <xdr:cNvPr id="5"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DD9510BC-3E8D-C611-1958-25F7C6CE730C}"/>
              </a:ext>
            </a:extLst>
          </xdr:cNvPr>
          <xdr:cNvGrpSpPr/>
        </xdr:nvGrpSpPr>
        <xdr:grpSpPr>
          <a:xfrm>
            <a:off x="3017138" y="2546513"/>
            <a:ext cx="4657725" cy="2466975"/>
            <a:chOff x="6126479" y="1455420"/>
            <a:chExt cx="4777741" cy="2438400"/>
          </a:xfrm>
        </xdr:grpSpPr>
        <xdr:sp macro="" textlink="">
          <xdr:nvSpPr>
            <xdr:cNvPr id="6" name="Shape 4">
              <a:extLst>
                <a:ext uri="{FF2B5EF4-FFF2-40B4-BE49-F238E27FC236}">
                  <a16:creationId xmlns:a16="http://schemas.microsoft.com/office/drawing/2014/main" id="{5A2010B9-F58C-5C16-00D5-C434E6A8EA3B}"/>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5">
              <a:extLst>
                <a:ext uri="{FF2B5EF4-FFF2-40B4-BE49-F238E27FC236}">
                  <a16:creationId xmlns:a16="http://schemas.microsoft.com/office/drawing/2014/main" id="{CAAC3669-DE2A-5127-308A-8CD7816EF808}"/>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8" name="Shape 6">
              <a:extLst>
                <a:ext uri="{FF2B5EF4-FFF2-40B4-BE49-F238E27FC236}">
                  <a16:creationId xmlns:a16="http://schemas.microsoft.com/office/drawing/2014/main" id="{7D59A17D-4144-8938-0E69-AD5A8822C727}"/>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9" name="Shape 7">
              <a:extLst>
                <a:ext uri="{FF2B5EF4-FFF2-40B4-BE49-F238E27FC236}">
                  <a16:creationId xmlns:a16="http://schemas.microsoft.com/office/drawing/2014/main" id="{AC3793F2-FF40-4243-5007-DE79A4335357}"/>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1"/>
  <sheetViews>
    <sheetView workbookViewId="0">
      <selection activeCell="B34" sqref="B34"/>
    </sheetView>
  </sheetViews>
  <sheetFormatPr defaultColWidth="14.41796875" defaultRowHeight="15" customHeight="1" x14ac:dyDescent="0.55000000000000004"/>
  <cols>
    <col min="1" max="1" width="9.1015625" customWidth="1"/>
    <col min="2" max="2" width="79.41796875" customWidth="1"/>
    <col min="3" max="5" width="8.68359375" hidden="1" customWidth="1"/>
    <col min="6" max="25" width="8.68359375" customWidth="1"/>
  </cols>
  <sheetData>
    <row r="1" spans="1:2" ht="14.25" customHeight="1" x14ac:dyDescent="0.6">
      <c r="A1" s="1"/>
      <c r="B1" s="153" t="s">
        <v>199</v>
      </c>
    </row>
    <row r="2" spans="1:2" ht="41.4" customHeight="1" x14ac:dyDescent="0.75">
      <c r="A2" s="2"/>
      <c r="B2" s="193" t="s">
        <v>194</v>
      </c>
    </row>
    <row r="3" spans="1:2" ht="14.25" customHeight="1" x14ac:dyDescent="0.55000000000000004">
      <c r="A3" s="3"/>
      <c r="B3" s="194" t="s">
        <v>0</v>
      </c>
    </row>
    <row r="4" spans="1:2" ht="60.75" customHeight="1" x14ac:dyDescent="0.55000000000000004">
      <c r="B4" s="152" t="s">
        <v>197</v>
      </c>
    </row>
    <row r="5" spans="1:2" ht="49.2" customHeight="1" x14ac:dyDescent="0.55000000000000004">
      <c r="B5" s="152" t="s">
        <v>200</v>
      </c>
    </row>
    <row r="6" spans="1:2" ht="21" customHeight="1" x14ac:dyDescent="0.75">
      <c r="A6" s="5"/>
      <c r="B6" s="2" t="s">
        <v>1</v>
      </c>
    </row>
    <row r="7" spans="1:2" ht="114" customHeight="1" x14ac:dyDescent="0.55000000000000004">
      <c r="A7" s="6">
        <v>1</v>
      </c>
      <c r="B7" s="154" t="s">
        <v>201</v>
      </c>
    </row>
    <row r="8" spans="1:2" ht="58.5" customHeight="1" x14ac:dyDescent="0.55000000000000004">
      <c r="A8" s="7" t="s">
        <v>2</v>
      </c>
      <c r="B8" s="8" t="s">
        <v>198</v>
      </c>
    </row>
    <row r="9" spans="1:2" ht="24.75" customHeight="1" x14ac:dyDescent="0.55000000000000004">
      <c r="A9" s="5"/>
      <c r="B9" s="9" t="s">
        <v>3</v>
      </c>
    </row>
    <row r="10" spans="1:2" ht="45.75" customHeight="1" x14ac:dyDescent="0.55000000000000004">
      <c r="A10" s="10">
        <v>2</v>
      </c>
      <c r="B10" s="11" t="s">
        <v>4</v>
      </c>
    </row>
    <row r="11" spans="1:2" ht="14.25" customHeight="1" x14ac:dyDescent="0.55000000000000004">
      <c r="A11" s="5"/>
      <c r="B11" s="12" t="s">
        <v>195</v>
      </c>
    </row>
    <row r="12" spans="1:2" ht="165" customHeight="1" x14ac:dyDescent="0.55000000000000004">
      <c r="A12" s="10">
        <v>3</v>
      </c>
      <c r="B12" s="11" t="s">
        <v>196</v>
      </c>
    </row>
    <row r="13" spans="1:2" ht="29.25" customHeight="1" x14ac:dyDescent="0.55000000000000004">
      <c r="A13" s="14" t="s">
        <v>2</v>
      </c>
      <c r="B13" s="8" t="s">
        <v>5</v>
      </c>
    </row>
    <row r="14" spans="1:2" ht="15" customHeight="1" x14ac:dyDescent="0.55000000000000004">
      <c r="A14" s="15"/>
      <c r="B14" s="15"/>
    </row>
    <row r="15" spans="1:2" ht="15" customHeight="1" x14ac:dyDescent="0.55000000000000004">
      <c r="A15" s="16" t="s">
        <v>6</v>
      </c>
      <c r="B15" s="17"/>
    </row>
    <row r="16" spans="1:2" ht="14.25" customHeight="1" x14ac:dyDescent="0.6">
      <c r="A16" s="18"/>
      <c r="B16" s="18" t="s">
        <v>7</v>
      </c>
    </row>
    <row r="17" spans="1:25" ht="122.25" customHeight="1" x14ac:dyDescent="0.55000000000000004">
      <c r="B17" s="4" t="s">
        <v>8</v>
      </c>
    </row>
    <row r="18" spans="1:25" ht="15.75" customHeight="1" x14ac:dyDescent="0.55000000000000004">
      <c r="A18" s="19"/>
      <c r="B18" s="19" t="s">
        <v>9</v>
      </c>
    </row>
    <row r="19" spans="1:25" ht="62.25" customHeight="1" x14ac:dyDescent="0.55000000000000004">
      <c r="B19" s="11" t="s">
        <v>10</v>
      </c>
    </row>
    <row r="20" spans="1:25" ht="14.25" customHeight="1" x14ac:dyDescent="0.6">
      <c r="A20" s="18"/>
      <c r="B20" s="18" t="s">
        <v>11</v>
      </c>
    </row>
    <row r="21" spans="1:25" ht="111" customHeight="1" x14ac:dyDescent="0.55000000000000004">
      <c r="B21" s="11" t="s">
        <v>12</v>
      </c>
    </row>
    <row r="22" spans="1:25" ht="14.25" customHeight="1" x14ac:dyDescent="0.6">
      <c r="A22" s="18"/>
      <c r="B22" s="18" t="s">
        <v>13</v>
      </c>
    </row>
    <row r="23" spans="1:25" ht="61.5" customHeight="1" x14ac:dyDescent="0.55000000000000004">
      <c r="A23" s="20"/>
      <c r="B23" s="11" t="s">
        <v>14</v>
      </c>
    </row>
    <row r="24" spans="1:25" ht="14.25" customHeight="1" x14ac:dyDescent="0.6">
      <c r="A24" s="18"/>
      <c r="B24" s="18" t="s">
        <v>15</v>
      </c>
    </row>
    <row r="25" spans="1:25" ht="45" customHeight="1" x14ac:dyDescent="0.55000000000000004">
      <c r="B25" s="11" t="s">
        <v>16</v>
      </c>
    </row>
    <row r="26" spans="1:25" ht="15.75" customHeight="1" x14ac:dyDescent="0.55000000000000004">
      <c r="A26" s="19"/>
      <c r="B26" s="19" t="s">
        <v>17</v>
      </c>
    </row>
    <row r="27" spans="1:25" ht="52.5" customHeight="1" x14ac:dyDescent="0.55000000000000004">
      <c r="A27" s="13"/>
      <c r="B27" s="11" t="s">
        <v>18</v>
      </c>
    </row>
    <row r="28" spans="1:25" ht="14.25" customHeight="1" x14ac:dyDescent="0.6">
      <c r="A28" s="18"/>
      <c r="B28" s="18" t="s">
        <v>19</v>
      </c>
    </row>
    <row r="29" spans="1:25" ht="82.5" customHeight="1" x14ac:dyDescent="0.55000000000000004">
      <c r="A29" s="11"/>
      <c r="B29" s="11" t="s">
        <v>20</v>
      </c>
      <c r="C29" s="21"/>
      <c r="D29" s="21"/>
      <c r="E29" s="21"/>
      <c r="F29" s="21"/>
      <c r="G29" s="21"/>
      <c r="H29" s="21"/>
      <c r="I29" s="21"/>
      <c r="J29" s="21"/>
      <c r="K29" s="21"/>
      <c r="L29" s="21"/>
      <c r="M29" s="21"/>
      <c r="N29" s="21"/>
      <c r="O29" s="21"/>
      <c r="P29" s="21"/>
      <c r="Q29" s="21"/>
      <c r="R29" s="21"/>
      <c r="S29" s="21"/>
      <c r="T29" s="21"/>
      <c r="U29" s="21"/>
      <c r="V29" s="21"/>
      <c r="W29" s="21"/>
      <c r="X29" s="21"/>
      <c r="Y29" s="21"/>
    </row>
    <row r="30" spans="1:25" ht="14.25" customHeight="1" x14ac:dyDescent="0.6">
      <c r="A30" s="18"/>
      <c r="B30" s="18" t="s">
        <v>21</v>
      </c>
    </row>
    <row r="31" spans="1:25" ht="36" customHeight="1" x14ac:dyDescent="0.55000000000000004">
      <c r="A31" s="22"/>
      <c r="B31" s="23" t="s">
        <v>22</v>
      </c>
    </row>
    <row r="32" spans="1:25" ht="218.25" customHeight="1" x14ac:dyDescent="0.55000000000000004">
      <c r="A32" s="13"/>
      <c r="B32" s="11" t="s">
        <v>23</v>
      </c>
    </row>
    <row r="33" spans="1:2" ht="21" customHeight="1" x14ac:dyDescent="0.75">
      <c r="A33" s="24"/>
      <c r="B33" s="2" t="s">
        <v>24</v>
      </c>
    </row>
    <row r="34" spans="1:2" ht="129.9" customHeight="1" x14ac:dyDescent="0.55000000000000004">
      <c r="A34" s="6"/>
      <c r="B34" s="198" t="s">
        <v>202</v>
      </c>
    </row>
    <row r="35" spans="1:2" ht="14.25" customHeight="1" x14ac:dyDescent="0.55000000000000004"/>
    <row r="36" spans="1:2" ht="14.25" customHeight="1" x14ac:dyDescent="0.55000000000000004"/>
    <row r="37" spans="1:2" ht="14.25" customHeight="1" x14ac:dyDescent="0.55000000000000004"/>
    <row r="38" spans="1:2" ht="14.25" customHeight="1" x14ac:dyDescent="0.55000000000000004"/>
    <row r="39" spans="1:2" ht="14.25" customHeight="1" x14ac:dyDescent="0.55000000000000004"/>
    <row r="40" spans="1:2" ht="14.25" customHeight="1" x14ac:dyDescent="0.55000000000000004"/>
    <row r="41" spans="1:2" ht="14.25" customHeight="1" x14ac:dyDescent="0.55000000000000004"/>
    <row r="42" spans="1:2" ht="14.25" customHeight="1" x14ac:dyDescent="0.55000000000000004"/>
    <row r="43" spans="1:2" ht="14.25" customHeight="1" x14ac:dyDescent="0.55000000000000004"/>
    <row r="44" spans="1:2" ht="14.25" customHeight="1" x14ac:dyDescent="0.55000000000000004"/>
    <row r="45" spans="1:2" ht="14.25" customHeight="1" x14ac:dyDescent="0.55000000000000004"/>
    <row r="46" spans="1:2" ht="14.25" customHeight="1" x14ac:dyDescent="0.55000000000000004"/>
    <row r="47" spans="1:2" ht="14.25" customHeight="1" x14ac:dyDescent="0.55000000000000004"/>
    <row r="48" spans="1:2" ht="14.25" customHeight="1" x14ac:dyDescent="0.55000000000000004"/>
    <row r="49" ht="14.25" customHeight="1" x14ac:dyDescent="0.55000000000000004"/>
    <row r="50" ht="14.25" customHeight="1" x14ac:dyDescent="0.55000000000000004"/>
    <row r="51" ht="14.25" customHeight="1" x14ac:dyDescent="0.55000000000000004"/>
    <row r="52" ht="14.25" customHeight="1" x14ac:dyDescent="0.55000000000000004"/>
    <row r="53" ht="14.25" customHeight="1" x14ac:dyDescent="0.55000000000000004"/>
    <row r="54" ht="14.25" customHeight="1" x14ac:dyDescent="0.55000000000000004"/>
    <row r="55" ht="14.25" customHeight="1" x14ac:dyDescent="0.55000000000000004"/>
    <row r="56" ht="14.25" customHeight="1" x14ac:dyDescent="0.55000000000000004"/>
    <row r="57" ht="14.25" customHeight="1" x14ac:dyDescent="0.55000000000000004"/>
    <row r="58" ht="14.25" customHeight="1" x14ac:dyDescent="0.55000000000000004"/>
    <row r="59" ht="14.25" customHeight="1" x14ac:dyDescent="0.55000000000000004"/>
    <row r="60" ht="14.25" customHeight="1" x14ac:dyDescent="0.55000000000000004"/>
    <row r="61" ht="14.25" customHeight="1" x14ac:dyDescent="0.55000000000000004"/>
    <row r="62" ht="14.25" customHeight="1" x14ac:dyDescent="0.55000000000000004"/>
    <row r="63" ht="14.25" customHeight="1" x14ac:dyDescent="0.55000000000000004"/>
    <row r="64" ht="14.25" customHeight="1" x14ac:dyDescent="0.55000000000000004"/>
    <row r="65" ht="14.25" customHeight="1" x14ac:dyDescent="0.55000000000000004"/>
    <row r="66" ht="14.25" customHeight="1" x14ac:dyDescent="0.55000000000000004"/>
    <row r="67" ht="14.25" customHeight="1" x14ac:dyDescent="0.55000000000000004"/>
    <row r="68" ht="14.25" customHeight="1" x14ac:dyDescent="0.55000000000000004"/>
    <row r="69" ht="14.25" customHeight="1" x14ac:dyDescent="0.55000000000000004"/>
    <row r="70" ht="14.25" customHeight="1" x14ac:dyDescent="0.55000000000000004"/>
    <row r="71" ht="14.25" customHeight="1" x14ac:dyDescent="0.55000000000000004"/>
    <row r="72" ht="14.25" customHeight="1" x14ac:dyDescent="0.55000000000000004"/>
    <row r="73" ht="14.25" customHeight="1" x14ac:dyDescent="0.55000000000000004"/>
    <row r="74" ht="14.25" customHeight="1" x14ac:dyDescent="0.55000000000000004"/>
    <row r="75" ht="14.25" customHeight="1" x14ac:dyDescent="0.55000000000000004"/>
    <row r="76" ht="14.25" customHeight="1" x14ac:dyDescent="0.55000000000000004"/>
    <row r="77" ht="14.25" customHeight="1" x14ac:dyDescent="0.55000000000000004"/>
    <row r="78" ht="14.25" customHeight="1" x14ac:dyDescent="0.55000000000000004"/>
    <row r="79" ht="14.25" customHeight="1" x14ac:dyDescent="0.55000000000000004"/>
    <row r="80"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row r="100" ht="14.25" customHeight="1" x14ac:dyDescent="0.55000000000000004"/>
    <row r="101" ht="14.25" customHeight="1" x14ac:dyDescent="0.55000000000000004"/>
    <row r="102" ht="14.25" customHeight="1" x14ac:dyDescent="0.55000000000000004"/>
    <row r="103" ht="14.25" customHeight="1" x14ac:dyDescent="0.55000000000000004"/>
    <row r="104" ht="14.25" customHeight="1" x14ac:dyDescent="0.55000000000000004"/>
    <row r="105" ht="14.25" customHeight="1" x14ac:dyDescent="0.55000000000000004"/>
    <row r="106" ht="14.25" customHeight="1" x14ac:dyDescent="0.55000000000000004"/>
    <row r="107" ht="14.25" customHeight="1" x14ac:dyDescent="0.55000000000000004"/>
    <row r="108" ht="14.25" customHeight="1" x14ac:dyDescent="0.55000000000000004"/>
    <row r="109" ht="14.25" customHeight="1" x14ac:dyDescent="0.55000000000000004"/>
    <row r="110" ht="14.25" customHeight="1" x14ac:dyDescent="0.55000000000000004"/>
    <row r="111" ht="14.25" customHeight="1" x14ac:dyDescent="0.55000000000000004"/>
    <row r="112" ht="14.25" customHeight="1" x14ac:dyDescent="0.55000000000000004"/>
    <row r="113" ht="14.25" customHeight="1" x14ac:dyDescent="0.55000000000000004"/>
    <row r="114" ht="14.25" customHeight="1" x14ac:dyDescent="0.55000000000000004"/>
    <row r="115" ht="14.25" customHeight="1" x14ac:dyDescent="0.55000000000000004"/>
    <row r="116" ht="14.25" customHeight="1" x14ac:dyDescent="0.55000000000000004"/>
    <row r="117" ht="14.25" customHeight="1" x14ac:dyDescent="0.55000000000000004"/>
    <row r="118" ht="14.25" customHeight="1" x14ac:dyDescent="0.55000000000000004"/>
    <row r="119" ht="14.25" customHeight="1" x14ac:dyDescent="0.55000000000000004"/>
    <row r="120" ht="14.25" customHeight="1" x14ac:dyDescent="0.55000000000000004"/>
    <row r="121" ht="14.25" customHeight="1" x14ac:dyDescent="0.55000000000000004"/>
    <row r="122" ht="14.25" customHeight="1" x14ac:dyDescent="0.55000000000000004"/>
    <row r="123" ht="14.25" customHeight="1" x14ac:dyDescent="0.55000000000000004"/>
    <row r="124" ht="14.25" customHeight="1" x14ac:dyDescent="0.55000000000000004"/>
    <row r="125" ht="14.25" customHeight="1" x14ac:dyDescent="0.55000000000000004"/>
    <row r="126" ht="14.25" customHeight="1" x14ac:dyDescent="0.55000000000000004"/>
    <row r="127" ht="14.25" customHeight="1" x14ac:dyDescent="0.55000000000000004"/>
    <row r="128" ht="14.25" customHeight="1" x14ac:dyDescent="0.55000000000000004"/>
    <row r="129" ht="14.25" customHeight="1" x14ac:dyDescent="0.55000000000000004"/>
    <row r="130" ht="14.25" customHeight="1" x14ac:dyDescent="0.55000000000000004"/>
    <row r="131" ht="14.25" customHeight="1" x14ac:dyDescent="0.55000000000000004"/>
    <row r="132" ht="14.25" customHeight="1" x14ac:dyDescent="0.55000000000000004"/>
    <row r="133" ht="14.25" customHeight="1" x14ac:dyDescent="0.55000000000000004"/>
    <row r="134" ht="14.25" customHeight="1" x14ac:dyDescent="0.55000000000000004"/>
    <row r="135" ht="14.25" customHeight="1" x14ac:dyDescent="0.55000000000000004"/>
    <row r="136" ht="14.25" customHeight="1" x14ac:dyDescent="0.55000000000000004"/>
    <row r="137" ht="14.25" customHeight="1" x14ac:dyDescent="0.55000000000000004"/>
    <row r="138" ht="14.25" customHeight="1" x14ac:dyDescent="0.55000000000000004"/>
    <row r="139" ht="14.25" customHeight="1" x14ac:dyDescent="0.55000000000000004"/>
    <row r="140" ht="14.25" customHeight="1" x14ac:dyDescent="0.55000000000000004"/>
    <row r="141" ht="14.25" customHeight="1" x14ac:dyDescent="0.55000000000000004"/>
    <row r="142" ht="14.25" customHeight="1" x14ac:dyDescent="0.55000000000000004"/>
    <row r="143" ht="14.25" customHeight="1" x14ac:dyDescent="0.55000000000000004"/>
    <row r="144" ht="14.25" customHeight="1" x14ac:dyDescent="0.55000000000000004"/>
    <row r="145" ht="14.25" customHeight="1" x14ac:dyDescent="0.55000000000000004"/>
    <row r="146" ht="14.25" customHeight="1" x14ac:dyDescent="0.55000000000000004"/>
    <row r="147" ht="14.25" customHeight="1" x14ac:dyDescent="0.55000000000000004"/>
    <row r="148" ht="14.25" customHeight="1" x14ac:dyDescent="0.55000000000000004"/>
    <row r="149" ht="14.25" customHeight="1" x14ac:dyDescent="0.55000000000000004"/>
    <row r="150" ht="14.25" customHeight="1" x14ac:dyDescent="0.55000000000000004"/>
    <row r="151" ht="14.25" customHeight="1" x14ac:dyDescent="0.55000000000000004"/>
    <row r="152" ht="14.25" customHeight="1" x14ac:dyDescent="0.55000000000000004"/>
    <row r="153" ht="14.25" customHeight="1" x14ac:dyDescent="0.55000000000000004"/>
    <row r="154" ht="14.25" customHeight="1" x14ac:dyDescent="0.55000000000000004"/>
    <row r="155" ht="14.25" customHeight="1" x14ac:dyDescent="0.55000000000000004"/>
    <row r="156" ht="14.25" customHeight="1" x14ac:dyDescent="0.55000000000000004"/>
    <row r="157" ht="14.25" customHeight="1" x14ac:dyDescent="0.55000000000000004"/>
    <row r="158" ht="14.25" customHeight="1" x14ac:dyDescent="0.55000000000000004"/>
    <row r="159" ht="14.25" customHeight="1" x14ac:dyDescent="0.55000000000000004"/>
    <row r="160" ht="14.25" customHeight="1" x14ac:dyDescent="0.55000000000000004"/>
    <row r="161" ht="14.25" customHeight="1" x14ac:dyDescent="0.55000000000000004"/>
    <row r="162" ht="14.25" customHeight="1" x14ac:dyDescent="0.55000000000000004"/>
    <row r="163" ht="14.25" customHeight="1" x14ac:dyDescent="0.55000000000000004"/>
    <row r="164" ht="14.25" customHeight="1" x14ac:dyDescent="0.55000000000000004"/>
    <row r="165" ht="14.25" customHeight="1" x14ac:dyDescent="0.55000000000000004"/>
    <row r="166" ht="14.25" customHeight="1" x14ac:dyDescent="0.55000000000000004"/>
    <row r="167" ht="14.25" customHeight="1" x14ac:dyDescent="0.55000000000000004"/>
    <row r="168" ht="14.25" customHeight="1" x14ac:dyDescent="0.55000000000000004"/>
    <row r="169" ht="14.25" customHeight="1" x14ac:dyDescent="0.55000000000000004"/>
    <row r="170" ht="14.25" customHeight="1" x14ac:dyDescent="0.55000000000000004"/>
    <row r="171" ht="14.25" customHeight="1" x14ac:dyDescent="0.55000000000000004"/>
    <row r="172" ht="14.25" customHeight="1" x14ac:dyDescent="0.55000000000000004"/>
    <row r="173" ht="14.25" customHeight="1" x14ac:dyDescent="0.55000000000000004"/>
    <row r="174" ht="14.25" customHeight="1" x14ac:dyDescent="0.55000000000000004"/>
    <row r="175" ht="14.25" customHeight="1" x14ac:dyDescent="0.55000000000000004"/>
    <row r="176" ht="14.25" customHeight="1" x14ac:dyDescent="0.55000000000000004"/>
    <row r="177" ht="14.25" customHeight="1" x14ac:dyDescent="0.55000000000000004"/>
    <row r="178" ht="14.25" customHeight="1" x14ac:dyDescent="0.55000000000000004"/>
    <row r="179" ht="14.25" customHeight="1" x14ac:dyDescent="0.55000000000000004"/>
    <row r="180" ht="14.25" customHeight="1" x14ac:dyDescent="0.55000000000000004"/>
    <row r="181" ht="14.25" customHeight="1" x14ac:dyDescent="0.55000000000000004"/>
    <row r="182" ht="14.25" customHeight="1" x14ac:dyDescent="0.55000000000000004"/>
    <row r="183" ht="14.25" customHeight="1" x14ac:dyDescent="0.55000000000000004"/>
    <row r="184" ht="14.25" customHeight="1" x14ac:dyDescent="0.55000000000000004"/>
    <row r="185" ht="14.25" customHeight="1" x14ac:dyDescent="0.55000000000000004"/>
    <row r="186" ht="14.25" customHeight="1" x14ac:dyDescent="0.55000000000000004"/>
    <row r="187" ht="14.25" customHeight="1" x14ac:dyDescent="0.55000000000000004"/>
    <row r="188" ht="14.25" customHeight="1" x14ac:dyDescent="0.55000000000000004"/>
    <row r="189" ht="14.25" customHeight="1" x14ac:dyDescent="0.55000000000000004"/>
    <row r="190" ht="14.25" customHeight="1" x14ac:dyDescent="0.55000000000000004"/>
    <row r="191" ht="14.25" customHeight="1" x14ac:dyDescent="0.55000000000000004"/>
    <row r="192" ht="14.25" customHeight="1" x14ac:dyDescent="0.55000000000000004"/>
    <row r="193" ht="14.25" customHeight="1" x14ac:dyDescent="0.55000000000000004"/>
    <row r="194" ht="14.25" customHeight="1" x14ac:dyDescent="0.55000000000000004"/>
    <row r="195" ht="14.25" customHeight="1" x14ac:dyDescent="0.55000000000000004"/>
    <row r="196" ht="14.25" customHeight="1" x14ac:dyDescent="0.55000000000000004"/>
    <row r="197" ht="14.25" customHeight="1" x14ac:dyDescent="0.55000000000000004"/>
    <row r="198" ht="14.25" customHeight="1" x14ac:dyDescent="0.55000000000000004"/>
    <row r="199" ht="14.25" customHeight="1" x14ac:dyDescent="0.55000000000000004"/>
    <row r="200" ht="14.25" customHeight="1" x14ac:dyDescent="0.55000000000000004"/>
    <row r="201" ht="14.25" customHeight="1" x14ac:dyDescent="0.55000000000000004"/>
    <row r="202" ht="14.25" customHeight="1" x14ac:dyDescent="0.55000000000000004"/>
    <row r="203" ht="14.25" customHeight="1" x14ac:dyDescent="0.55000000000000004"/>
    <row r="204" ht="14.25" customHeight="1" x14ac:dyDescent="0.55000000000000004"/>
    <row r="205" ht="14.25" customHeight="1" x14ac:dyDescent="0.55000000000000004"/>
    <row r="206" ht="14.25" customHeight="1" x14ac:dyDescent="0.55000000000000004"/>
    <row r="207" ht="14.25" customHeight="1" x14ac:dyDescent="0.55000000000000004"/>
    <row r="208" ht="14.25" customHeight="1" x14ac:dyDescent="0.55000000000000004"/>
    <row r="209" ht="14.25" customHeight="1" x14ac:dyDescent="0.55000000000000004"/>
    <row r="210" ht="14.25" customHeight="1" x14ac:dyDescent="0.55000000000000004"/>
    <row r="211" ht="14.25" customHeight="1" x14ac:dyDescent="0.55000000000000004"/>
    <row r="212" ht="14.25" customHeight="1" x14ac:dyDescent="0.55000000000000004"/>
    <row r="213" ht="14.25" customHeight="1" x14ac:dyDescent="0.55000000000000004"/>
    <row r="214" ht="14.25" customHeight="1" x14ac:dyDescent="0.55000000000000004"/>
    <row r="215" ht="14.25" customHeight="1" x14ac:dyDescent="0.55000000000000004"/>
    <row r="216" ht="14.25" customHeight="1" x14ac:dyDescent="0.55000000000000004"/>
    <row r="217" ht="14.25" customHeight="1" x14ac:dyDescent="0.55000000000000004"/>
    <row r="218" ht="14.25" customHeight="1" x14ac:dyDescent="0.55000000000000004"/>
    <row r="219" ht="14.25" customHeight="1" x14ac:dyDescent="0.55000000000000004"/>
    <row r="220" ht="14.25" customHeight="1" x14ac:dyDescent="0.55000000000000004"/>
    <row r="221" ht="14.25" customHeight="1" x14ac:dyDescent="0.55000000000000004"/>
    <row r="222" ht="14.25" customHeight="1" x14ac:dyDescent="0.55000000000000004"/>
    <row r="223" ht="14.25" customHeight="1" x14ac:dyDescent="0.55000000000000004"/>
    <row r="224" ht="14.25" customHeight="1" x14ac:dyDescent="0.55000000000000004"/>
    <row r="225" ht="14.25" customHeight="1" x14ac:dyDescent="0.55000000000000004"/>
    <row r="226" ht="14.25" customHeight="1" x14ac:dyDescent="0.55000000000000004"/>
    <row r="227" ht="14.25" customHeight="1" x14ac:dyDescent="0.55000000000000004"/>
    <row r="228" ht="14.25" customHeight="1" x14ac:dyDescent="0.55000000000000004"/>
    <row r="229" ht="14.25" customHeight="1" x14ac:dyDescent="0.55000000000000004"/>
    <row r="230" ht="14.25" customHeight="1" x14ac:dyDescent="0.55000000000000004"/>
    <row r="231" ht="14.25" customHeight="1" x14ac:dyDescent="0.55000000000000004"/>
    <row r="232" ht="14.25" customHeight="1" x14ac:dyDescent="0.55000000000000004"/>
    <row r="233" ht="14.25" customHeight="1" x14ac:dyDescent="0.55000000000000004"/>
    <row r="234" ht="14.25" customHeight="1" x14ac:dyDescent="0.55000000000000004"/>
    <row r="235" ht="14.25" customHeight="1" x14ac:dyDescent="0.55000000000000004"/>
    <row r="236" ht="14.25" customHeight="1" x14ac:dyDescent="0.55000000000000004"/>
    <row r="237" ht="14.25" customHeight="1" x14ac:dyDescent="0.55000000000000004"/>
    <row r="238" ht="14.25" customHeight="1" x14ac:dyDescent="0.55000000000000004"/>
    <row r="239" ht="14.25" customHeight="1" x14ac:dyDescent="0.55000000000000004"/>
    <row r="240" ht="14.25" customHeight="1" x14ac:dyDescent="0.55000000000000004"/>
    <row r="241" ht="14.25" customHeight="1" x14ac:dyDescent="0.55000000000000004"/>
    <row r="242" ht="14.25" customHeight="1" x14ac:dyDescent="0.55000000000000004"/>
    <row r="243" ht="14.25" customHeight="1" x14ac:dyDescent="0.55000000000000004"/>
    <row r="244" ht="14.25" customHeight="1" x14ac:dyDescent="0.55000000000000004"/>
    <row r="245" ht="14.25" customHeight="1" x14ac:dyDescent="0.55000000000000004"/>
    <row r="246" ht="14.25" customHeight="1" x14ac:dyDescent="0.55000000000000004"/>
    <row r="247" ht="14.25" customHeight="1" x14ac:dyDescent="0.55000000000000004"/>
    <row r="248" ht="14.25" customHeight="1" x14ac:dyDescent="0.55000000000000004"/>
    <row r="249" ht="14.25" customHeight="1" x14ac:dyDescent="0.55000000000000004"/>
    <row r="250" ht="14.25" customHeight="1" x14ac:dyDescent="0.55000000000000004"/>
    <row r="251" ht="14.25" customHeight="1" x14ac:dyDescent="0.55000000000000004"/>
    <row r="252" ht="14.25" customHeight="1" x14ac:dyDescent="0.55000000000000004"/>
    <row r="253" ht="14.25" customHeight="1" x14ac:dyDescent="0.55000000000000004"/>
    <row r="254" ht="14.25" customHeight="1" x14ac:dyDescent="0.55000000000000004"/>
    <row r="255" ht="14.25" customHeight="1" x14ac:dyDescent="0.55000000000000004"/>
    <row r="256" ht="14.25" customHeight="1" x14ac:dyDescent="0.55000000000000004"/>
    <row r="257" ht="14.25" customHeight="1" x14ac:dyDescent="0.55000000000000004"/>
    <row r="258" ht="14.25" customHeight="1" x14ac:dyDescent="0.55000000000000004"/>
    <row r="259" ht="14.25" customHeight="1" x14ac:dyDescent="0.55000000000000004"/>
    <row r="260" ht="14.25" customHeight="1" x14ac:dyDescent="0.55000000000000004"/>
    <row r="261" ht="14.25" customHeight="1" x14ac:dyDescent="0.55000000000000004"/>
    <row r="262" ht="14.25" customHeight="1" x14ac:dyDescent="0.55000000000000004"/>
    <row r="263" ht="14.25" customHeight="1" x14ac:dyDescent="0.55000000000000004"/>
    <row r="264" ht="14.25" customHeight="1" x14ac:dyDescent="0.55000000000000004"/>
    <row r="265" ht="14.25" customHeight="1" x14ac:dyDescent="0.55000000000000004"/>
    <row r="266" ht="14.25" customHeight="1" x14ac:dyDescent="0.55000000000000004"/>
    <row r="267" ht="14.25" customHeight="1" x14ac:dyDescent="0.55000000000000004"/>
    <row r="268" ht="14.25" customHeight="1" x14ac:dyDescent="0.55000000000000004"/>
    <row r="269" ht="14.25" customHeight="1" x14ac:dyDescent="0.55000000000000004"/>
    <row r="270" ht="14.25" customHeight="1" x14ac:dyDescent="0.55000000000000004"/>
    <row r="271" ht="14.25" customHeight="1" x14ac:dyDescent="0.55000000000000004"/>
    <row r="272" ht="14.25" customHeight="1" x14ac:dyDescent="0.55000000000000004"/>
    <row r="273" ht="14.25" customHeight="1" x14ac:dyDescent="0.55000000000000004"/>
    <row r="274" ht="14.25" customHeight="1" x14ac:dyDescent="0.55000000000000004"/>
    <row r="275" ht="14.25" customHeight="1" x14ac:dyDescent="0.55000000000000004"/>
    <row r="276" ht="14.25" customHeight="1" x14ac:dyDescent="0.55000000000000004"/>
    <row r="277" ht="14.25" customHeight="1" x14ac:dyDescent="0.55000000000000004"/>
    <row r="278" ht="14.25" customHeight="1" x14ac:dyDescent="0.55000000000000004"/>
    <row r="279" ht="14.25" customHeight="1" x14ac:dyDescent="0.55000000000000004"/>
    <row r="280" ht="14.25" customHeight="1" x14ac:dyDescent="0.55000000000000004"/>
    <row r="281" ht="14.25" customHeight="1" x14ac:dyDescent="0.55000000000000004"/>
    <row r="282" ht="14.25" customHeight="1" x14ac:dyDescent="0.55000000000000004"/>
    <row r="283" ht="14.25" customHeight="1" x14ac:dyDescent="0.55000000000000004"/>
    <row r="284" ht="14.25" customHeight="1" x14ac:dyDescent="0.55000000000000004"/>
    <row r="285" ht="14.25" customHeight="1" x14ac:dyDescent="0.55000000000000004"/>
    <row r="286" ht="14.25" customHeight="1" x14ac:dyDescent="0.55000000000000004"/>
    <row r="287" ht="14.25" customHeight="1" x14ac:dyDescent="0.55000000000000004"/>
    <row r="288" ht="14.25" customHeight="1" x14ac:dyDescent="0.55000000000000004"/>
    <row r="289" ht="14.25" customHeight="1" x14ac:dyDescent="0.55000000000000004"/>
    <row r="290" ht="14.25" customHeight="1" x14ac:dyDescent="0.55000000000000004"/>
    <row r="291" ht="14.25" customHeight="1" x14ac:dyDescent="0.55000000000000004"/>
    <row r="292" ht="14.25" customHeight="1" x14ac:dyDescent="0.55000000000000004"/>
    <row r="293" ht="14.25" customHeight="1" x14ac:dyDescent="0.55000000000000004"/>
    <row r="294" ht="14.25" customHeight="1" x14ac:dyDescent="0.55000000000000004"/>
    <row r="295" ht="14.25" customHeight="1" x14ac:dyDescent="0.55000000000000004"/>
    <row r="296" ht="14.25" customHeight="1" x14ac:dyDescent="0.55000000000000004"/>
    <row r="297" ht="14.25" customHeight="1" x14ac:dyDescent="0.55000000000000004"/>
    <row r="298" ht="14.25" customHeight="1" x14ac:dyDescent="0.55000000000000004"/>
    <row r="299" ht="14.25" customHeight="1" x14ac:dyDescent="0.55000000000000004"/>
    <row r="300" ht="14.25" customHeight="1" x14ac:dyDescent="0.55000000000000004"/>
    <row r="301" ht="14.25" customHeight="1" x14ac:dyDescent="0.55000000000000004"/>
    <row r="302" ht="14.25" customHeight="1" x14ac:dyDescent="0.55000000000000004"/>
    <row r="303" ht="14.25" customHeight="1" x14ac:dyDescent="0.55000000000000004"/>
    <row r="304" ht="14.25" customHeight="1" x14ac:dyDescent="0.55000000000000004"/>
    <row r="305" ht="14.25" customHeight="1" x14ac:dyDescent="0.55000000000000004"/>
    <row r="306" ht="14.25" customHeight="1" x14ac:dyDescent="0.55000000000000004"/>
    <row r="307" ht="14.25" customHeight="1" x14ac:dyDescent="0.55000000000000004"/>
    <row r="308" ht="14.25" customHeight="1" x14ac:dyDescent="0.55000000000000004"/>
    <row r="309" ht="14.25" customHeight="1" x14ac:dyDescent="0.55000000000000004"/>
    <row r="310" ht="14.25" customHeight="1" x14ac:dyDescent="0.55000000000000004"/>
    <row r="311" ht="14.25" customHeight="1" x14ac:dyDescent="0.55000000000000004"/>
    <row r="312" ht="14.25" customHeight="1" x14ac:dyDescent="0.55000000000000004"/>
    <row r="313" ht="14.25" customHeight="1" x14ac:dyDescent="0.55000000000000004"/>
    <row r="314" ht="14.25" customHeight="1" x14ac:dyDescent="0.55000000000000004"/>
    <row r="315" ht="14.25" customHeight="1" x14ac:dyDescent="0.55000000000000004"/>
    <row r="316" ht="14.25" customHeight="1" x14ac:dyDescent="0.55000000000000004"/>
    <row r="317" ht="14.25" customHeight="1" x14ac:dyDescent="0.55000000000000004"/>
    <row r="318" ht="14.25" customHeight="1" x14ac:dyDescent="0.55000000000000004"/>
    <row r="319" ht="14.25" customHeight="1" x14ac:dyDescent="0.55000000000000004"/>
    <row r="320" ht="14.25" customHeight="1" x14ac:dyDescent="0.55000000000000004"/>
    <row r="321" ht="14.25" customHeight="1" x14ac:dyDescent="0.55000000000000004"/>
    <row r="322" ht="14.25" customHeight="1" x14ac:dyDescent="0.55000000000000004"/>
    <row r="323" ht="14.25" customHeight="1" x14ac:dyDescent="0.55000000000000004"/>
    <row r="324" ht="14.25" customHeight="1" x14ac:dyDescent="0.55000000000000004"/>
    <row r="325" ht="14.25" customHeight="1" x14ac:dyDescent="0.55000000000000004"/>
    <row r="326" ht="14.25" customHeight="1" x14ac:dyDescent="0.55000000000000004"/>
    <row r="327" ht="14.25" customHeight="1" x14ac:dyDescent="0.55000000000000004"/>
    <row r="328" ht="14.25" customHeight="1" x14ac:dyDescent="0.55000000000000004"/>
    <row r="329" ht="14.25" customHeight="1" x14ac:dyDescent="0.55000000000000004"/>
    <row r="330" ht="14.25" customHeight="1" x14ac:dyDescent="0.55000000000000004"/>
    <row r="331" ht="14.25" customHeight="1" x14ac:dyDescent="0.55000000000000004"/>
    <row r="332" ht="14.25" customHeight="1" x14ac:dyDescent="0.55000000000000004"/>
    <row r="333" ht="14.25" customHeight="1" x14ac:dyDescent="0.55000000000000004"/>
    <row r="334" ht="14.25" customHeight="1" x14ac:dyDescent="0.55000000000000004"/>
    <row r="335" ht="14.25" customHeight="1" x14ac:dyDescent="0.55000000000000004"/>
    <row r="336" ht="14.25" customHeight="1" x14ac:dyDescent="0.55000000000000004"/>
    <row r="337" ht="14.25" customHeight="1" x14ac:dyDescent="0.55000000000000004"/>
    <row r="338" ht="14.25" customHeight="1" x14ac:dyDescent="0.55000000000000004"/>
    <row r="339" ht="14.25" customHeight="1" x14ac:dyDescent="0.55000000000000004"/>
    <row r="340" ht="14.25" customHeight="1" x14ac:dyDescent="0.55000000000000004"/>
    <row r="341" ht="14.25" customHeight="1" x14ac:dyDescent="0.55000000000000004"/>
    <row r="342" ht="14.25" customHeight="1" x14ac:dyDescent="0.55000000000000004"/>
    <row r="343" ht="14.25" customHeight="1" x14ac:dyDescent="0.55000000000000004"/>
    <row r="344" ht="14.25" customHeight="1" x14ac:dyDescent="0.55000000000000004"/>
    <row r="345" ht="14.25" customHeight="1" x14ac:dyDescent="0.55000000000000004"/>
    <row r="346" ht="14.25" customHeight="1" x14ac:dyDescent="0.55000000000000004"/>
    <row r="347" ht="14.25" customHeight="1" x14ac:dyDescent="0.55000000000000004"/>
    <row r="348" ht="14.25" customHeight="1" x14ac:dyDescent="0.55000000000000004"/>
    <row r="349" ht="14.25" customHeight="1" x14ac:dyDescent="0.55000000000000004"/>
    <row r="350" ht="14.25" customHeight="1" x14ac:dyDescent="0.55000000000000004"/>
    <row r="351" ht="14.25" customHeight="1" x14ac:dyDescent="0.55000000000000004"/>
    <row r="352" ht="14.25" customHeight="1" x14ac:dyDescent="0.55000000000000004"/>
    <row r="353" ht="14.25" customHeight="1" x14ac:dyDescent="0.55000000000000004"/>
    <row r="354" ht="14.25" customHeight="1" x14ac:dyDescent="0.55000000000000004"/>
    <row r="355" ht="14.25" customHeight="1" x14ac:dyDescent="0.55000000000000004"/>
    <row r="356" ht="14.25" customHeight="1" x14ac:dyDescent="0.55000000000000004"/>
    <row r="357" ht="14.25" customHeight="1" x14ac:dyDescent="0.55000000000000004"/>
    <row r="358" ht="14.25" customHeight="1" x14ac:dyDescent="0.55000000000000004"/>
    <row r="359" ht="14.25" customHeight="1" x14ac:dyDescent="0.55000000000000004"/>
    <row r="360" ht="14.25" customHeight="1" x14ac:dyDescent="0.55000000000000004"/>
    <row r="361" ht="14.25" customHeight="1" x14ac:dyDescent="0.55000000000000004"/>
    <row r="362" ht="14.25" customHeight="1" x14ac:dyDescent="0.55000000000000004"/>
    <row r="363" ht="14.25" customHeight="1" x14ac:dyDescent="0.55000000000000004"/>
    <row r="364" ht="14.25" customHeight="1" x14ac:dyDescent="0.55000000000000004"/>
    <row r="365" ht="14.25" customHeight="1" x14ac:dyDescent="0.55000000000000004"/>
    <row r="366" ht="14.25" customHeight="1" x14ac:dyDescent="0.55000000000000004"/>
    <row r="367" ht="14.25" customHeight="1" x14ac:dyDescent="0.55000000000000004"/>
    <row r="368" ht="14.25" customHeight="1" x14ac:dyDescent="0.55000000000000004"/>
    <row r="369" ht="14.25" customHeight="1" x14ac:dyDescent="0.55000000000000004"/>
    <row r="370" ht="14.25" customHeight="1" x14ac:dyDescent="0.55000000000000004"/>
    <row r="371" ht="14.25" customHeight="1" x14ac:dyDescent="0.55000000000000004"/>
    <row r="372" ht="14.25" customHeight="1" x14ac:dyDescent="0.55000000000000004"/>
    <row r="373" ht="14.25" customHeight="1" x14ac:dyDescent="0.55000000000000004"/>
    <row r="374" ht="14.25" customHeight="1" x14ac:dyDescent="0.55000000000000004"/>
    <row r="375" ht="14.25" customHeight="1" x14ac:dyDescent="0.55000000000000004"/>
    <row r="376" ht="14.25" customHeight="1" x14ac:dyDescent="0.55000000000000004"/>
    <row r="377" ht="14.25" customHeight="1" x14ac:dyDescent="0.55000000000000004"/>
    <row r="378" ht="14.25" customHeight="1" x14ac:dyDescent="0.55000000000000004"/>
    <row r="379" ht="14.25" customHeight="1" x14ac:dyDescent="0.55000000000000004"/>
    <row r="380" ht="14.25" customHeight="1" x14ac:dyDescent="0.55000000000000004"/>
    <row r="381" ht="14.25" customHeight="1" x14ac:dyDescent="0.55000000000000004"/>
    <row r="382" ht="14.25" customHeight="1" x14ac:dyDescent="0.55000000000000004"/>
    <row r="383" ht="14.25" customHeight="1" x14ac:dyDescent="0.55000000000000004"/>
    <row r="384" ht="14.25" customHeight="1" x14ac:dyDescent="0.55000000000000004"/>
    <row r="385" ht="14.25" customHeight="1" x14ac:dyDescent="0.55000000000000004"/>
    <row r="386" ht="14.25" customHeight="1" x14ac:dyDescent="0.55000000000000004"/>
    <row r="387" ht="14.25" customHeight="1" x14ac:dyDescent="0.55000000000000004"/>
    <row r="388" ht="14.25" customHeight="1" x14ac:dyDescent="0.55000000000000004"/>
    <row r="389" ht="14.25" customHeight="1" x14ac:dyDescent="0.55000000000000004"/>
    <row r="390" ht="14.25" customHeight="1" x14ac:dyDescent="0.55000000000000004"/>
    <row r="391" ht="14.25" customHeight="1" x14ac:dyDescent="0.55000000000000004"/>
    <row r="392" ht="14.25" customHeight="1" x14ac:dyDescent="0.55000000000000004"/>
    <row r="393" ht="14.25" customHeight="1" x14ac:dyDescent="0.55000000000000004"/>
    <row r="394" ht="14.25" customHeight="1" x14ac:dyDescent="0.55000000000000004"/>
    <row r="395" ht="14.25" customHeight="1" x14ac:dyDescent="0.55000000000000004"/>
    <row r="396" ht="14.25" customHeight="1" x14ac:dyDescent="0.55000000000000004"/>
    <row r="397" ht="14.25" customHeight="1" x14ac:dyDescent="0.55000000000000004"/>
    <row r="398" ht="14.25" customHeight="1" x14ac:dyDescent="0.55000000000000004"/>
    <row r="399" ht="14.25" customHeight="1" x14ac:dyDescent="0.55000000000000004"/>
    <row r="400" ht="14.25" customHeight="1" x14ac:dyDescent="0.55000000000000004"/>
    <row r="401" ht="14.25" customHeight="1" x14ac:dyDescent="0.55000000000000004"/>
    <row r="402" ht="14.25" customHeight="1" x14ac:dyDescent="0.55000000000000004"/>
    <row r="403" ht="14.25" customHeight="1" x14ac:dyDescent="0.55000000000000004"/>
    <row r="404" ht="14.25" customHeight="1" x14ac:dyDescent="0.55000000000000004"/>
    <row r="405" ht="14.25" customHeight="1" x14ac:dyDescent="0.55000000000000004"/>
    <row r="406" ht="14.25" customHeight="1" x14ac:dyDescent="0.55000000000000004"/>
    <row r="407" ht="14.25" customHeight="1" x14ac:dyDescent="0.55000000000000004"/>
    <row r="408" ht="14.25" customHeight="1" x14ac:dyDescent="0.55000000000000004"/>
    <row r="409" ht="14.25" customHeight="1" x14ac:dyDescent="0.55000000000000004"/>
    <row r="410" ht="14.25" customHeight="1" x14ac:dyDescent="0.55000000000000004"/>
    <row r="411" ht="14.25" customHeight="1" x14ac:dyDescent="0.55000000000000004"/>
    <row r="412" ht="14.25" customHeight="1" x14ac:dyDescent="0.55000000000000004"/>
    <row r="413" ht="14.25" customHeight="1" x14ac:dyDescent="0.55000000000000004"/>
    <row r="414" ht="14.25" customHeight="1" x14ac:dyDescent="0.55000000000000004"/>
    <row r="415" ht="14.25" customHeight="1" x14ac:dyDescent="0.55000000000000004"/>
    <row r="416" ht="14.25" customHeight="1" x14ac:dyDescent="0.55000000000000004"/>
    <row r="417" ht="14.25" customHeight="1" x14ac:dyDescent="0.55000000000000004"/>
    <row r="418" ht="14.25" customHeight="1" x14ac:dyDescent="0.55000000000000004"/>
    <row r="419" ht="14.25" customHeight="1" x14ac:dyDescent="0.55000000000000004"/>
    <row r="420" ht="14.25" customHeight="1" x14ac:dyDescent="0.55000000000000004"/>
    <row r="421" ht="14.25" customHeight="1" x14ac:dyDescent="0.55000000000000004"/>
    <row r="422" ht="14.25" customHeight="1" x14ac:dyDescent="0.55000000000000004"/>
    <row r="423" ht="14.25" customHeight="1" x14ac:dyDescent="0.55000000000000004"/>
    <row r="424" ht="14.25" customHeight="1" x14ac:dyDescent="0.55000000000000004"/>
    <row r="425" ht="14.25" customHeight="1" x14ac:dyDescent="0.55000000000000004"/>
    <row r="426" ht="14.25" customHeight="1" x14ac:dyDescent="0.55000000000000004"/>
    <row r="427" ht="14.25" customHeight="1" x14ac:dyDescent="0.55000000000000004"/>
    <row r="428" ht="14.25" customHeight="1" x14ac:dyDescent="0.55000000000000004"/>
    <row r="429" ht="14.25" customHeight="1" x14ac:dyDescent="0.55000000000000004"/>
    <row r="430" ht="14.25" customHeight="1" x14ac:dyDescent="0.55000000000000004"/>
    <row r="431" ht="14.25" customHeight="1" x14ac:dyDescent="0.55000000000000004"/>
    <row r="432" ht="14.25" customHeight="1" x14ac:dyDescent="0.55000000000000004"/>
    <row r="433" ht="14.25" customHeight="1" x14ac:dyDescent="0.55000000000000004"/>
    <row r="434" ht="14.25" customHeight="1" x14ac:dyDescent="0.55000000000000004"/>
    <row r="435" ht="14.25" customHeight="1" x14ac:dyDescent="0.55000000000000004"/>
    <row r="436" ht="14.25" customHeight="1" x14ac:dyDescent="0.55000000000000004"/>
    <row r="437" ht="14.25" customHeight="1" x14ac:dyDescent="0.55000000000000004"/>
    <row r="438" ht="14.25" customHeight="1" x14ac:dyDescent="0.55000000000000004"/>
    <row r="439" ht="14.25" customHeight="1" x14ac:dyDescent="0.55000000000000004"/>
    <row r="440" ht="14.25" customHeight="1" x14ac:dyDescent="0.55000000000000004"/>
    <row r="441" ht="14.25" customHeight="1" x14ac:dyDescent="0.55000000000000004"/>
    <row r="442" ht="14.25" customHeight="1" x14ac:dyDescent="0.55000000000000004"/>
    <row r="443" ht="14.25" customHeight="1" x14ac:dyDescent="0.55000000000000004"/>
    <row r="444" ht="14.25" customHeight="1" x14ac:dyDescent="0.55000000000000004"/>
    <row r="445" ht="14.25" customHeight="1" x14ac:dyDescent="0.55000000000000004"/>
    <row r="446" ht="14.25" customHeight="1" x14ac:dyDescent="0.55000000000000004"/>
    <row r="447" ht="14.25" customHeight="1" x14ac:dyDescent="0.55000000000000004"/>
    <row r="448" ht="14.25" customHeight="1" x14ac:dyDescent="0.55000000000000004"/>
    <row r="449" ht="14.25" customHeight="1" x14ac:dyDescent="0.55000000000000004"/>
    <row r="450" ht="14.25" customHeight="1" x14ac:dyDescent="0.55000000000000004"/>
    <row r="451" ht="14.25" customHeight="1" x14ac:dyDescent="0.55000000000000004"/>
    <row r="452" ht="14.25" customHeight="1" x14ac:dyDescent="0.55000000000000004"/>
    <row r="453" ht="14.25" customHeight="1" x14ac:dyDescent="0.55000000000000004"/>
    <row r="454" ht="14.25" customHeight="1" x14ac:dyDescent="0.55000000000000004"/>
    <row r="455" ht="14.25" customHeight="1" x14ac:dyDescent="0.55000000000000004"/>
    <row r="456" ht="14.25" customHeight="1" x14ac:dyDescent="0.55000000000000004"/>
    <row r="457" ht="14.25" customHeight="1" x14ac:dyDescent="0.55000000000000004"/>
    <row r="458" ht="14.25" customHeight="1" x14ac:dyDescent="0.55000000000000004"/>
    <row r="459" ht="14.25" customHeight="1" x14ac:dyDescent="0.55000000000000004"/>
    <row r="460" ht="14.25" customHeight="1" x14ac:dyDescent="0.55000000000000004"/>
    <row r="461" ht="14.25" customHeight="1" x14ac:dyDescent="0.55000000000000004"/>
    <row r="462" ht="14.25" customHeight="1" x14ac:dyDescent="0.55000000000000004"/>
    <row r="463" ht="14.25" customHeight="1" x14ac:dyDescent="0.55000000000000004"/>
    <row r="464" ht="14.25" customHeight="1" x14ac:dyDescent="0.55000000000000004"/>
    <row r="465" ht="14.25" customHeight="1" x14ac:dyDescent="0.55000000000000004"/>
    <row r="466" ht="14.25" customHeight="1" x14ac:dyDescent="0.55000000000000004"/>
    <row r="467" ht="14.25" customHeight="1" x14ac:dyDescent="0.55000000000000004"/>
    <row r="468" ht="14.25" customHeight="1" x14ac:dyDescent="0.55000000000000004"/>
    <row r="469" ht="14.25" customHeight="1" x14ac:dyDescent="0.55000000000000004"/>
    <row r="470" ht="14.25" customHeight="1" x14ac:dyDescent="0.55000000000000004"/>
    <row r="471" ht="14.25" customHeight="1" x14ac:dyDescent="0.55000000000000004"/>
    <row r="472" ht="14.25" customHeight="1" x14ac:dyDescent="0.55000000000000004"/>
    <row r="473" ht="14.25" customHeight="1" x14ac:dyDescent="0.55000000000000004"/>
    <row r="474" ht="14.25" customHeight="1" x14ac:dyDescent="0.55000000000000004"/>
    <row r="475" ht="14.25" customHeight="1" x14ac:dyDescent="0.55000000000000004"/>
    <row r="476" ht="14.25" customHeight="1" x14ac:dyDescent="0.55000000000000004"/>
    <row r="477" ht="14.25" customHeight="1" x14ac:dyDescent="0.55000000000000004"/>
    <row r="478" ht="14.25" customHeight="1" x14ac:dyDescent="0.55000000000000004"/>
    <row r="479" ht="14.25" customHeight="1" x14ac:dyDescent="0.55000000000000004"/>
    <row r="480" ht="14.25" customHeight="1" x14ac:dyDescent="0.55000000000000004"/>
    <row r="481" ht="14.25" customHeight="1" x14ac:dyDescent="0.55000000000000004"/>
    <row r="482" ht="14.25" customHeight="1" x14ac:dyDescent="0.55000000000000004"/>
    <row r="483" ht="14.25" customHeight="1" x14ac:dyDescent="0.55000000000000004"/>
    <row r="484" ht="14.25" customHeight="1" x14ac:dyDescent="0.55000000000000004"/>
    <row r="485" ht="14.25" customHeight="1" x14ac:dyDescent="0.55000000000000004"/>
    <row r="486" ht="14.25" customHeight="1" x14ac:dyDescent="0.55000000000000004"/>
    <row r="487" ht="14.25" customHeight="1" x14ac:dyDescent="0.55000000000000004"/>
    <row r="488" ht="14.25" customHeight="1" x14ac:dyDescent="0.55000000000000004"/>
    <row r="489" ht="14.25" customHeight="1" x14ac:dyDescent="0.55000000000000004"/>
    <row r="490" ht="14.25" customHeight="1" x14ac:dyDescent="0.55000000000000004"/>
    <row r="491" ht="14.25" customHeight="1" x14ac:dyDescent="0.55000000000000004"/>
    <row r="492" ht="14.25" customHeight="1" x14ac:dyDescent="0.55000000000000004"/>
    <row r="493" ht="14.25" customHeight="1" x14ac:dyDescent="0.55000000000000004"/>
    <row r="494" ht="14.25" customHeight="1" x14ac:dyDescent="0.55000000000000004"/>
    <row r="495" ht="14.25" customHeight="1" x14ac:dyDescent="0.55000000000000004"/>
    <row r="496" ht="14.25" customHeight="1" x14ac:dyDescent="0.55000000000000004"/>
    <row r="497" ht="14.25" customHeight="1" x14ac:dyDescent="0.55000000000000004"/>
    <row r="498" ht="14.25" customHeight="1" x14ac:dyDescent="0.55000000000000004"/>
    <row r="499" ht="14.25" customHeight="1" x14ac:dyDescent="0.55000000000000004"/>
    <row r="500" ht="14.25" customHeight="1" x14ac:dyDescent="0.55000000000000004"/>
    <row r="501" ht="14.25" customHeight="1" x14ac:dyDescent="0.55000000000000004"/>
    <row r="502" ht="14.25" customHeight="1" x14ac:dyDescent="0.55000000000000004"/>
    <row r="503" ht="14.25" customHeight="1" x14ac:dyDescent="0.55000000000000004"/>
    <row r="504" ht="14.25" customHeight="1" x14ac:dyDescent="0.55000000000000004"/>
    <row r="505" ht="14.25" customHeight="1" x14ac:dyDescent="0.55000000000000004"/>
    <row r="506" ht="14.25" customHeight="1" x14ac:dyDescent="0.55000000000000004"/>
    <row r="507" ht="14.25" customHeight="1" x14ac:dyDescent="0.55000000000000004"/>
    <row r="508" ht="14.25" customHeight="1" x14ac:dyDescent="0.55000000000000004"/>
    <row r="509" ht="14.25" customHeight="1" x14ac:dyDescent="0.55000000000000004"/>
    <row r="510" ht="14.25" customHeight="1" x14ac:dyDescent="0.55000000000000004"/>
    <row r="511" ht="14.25" customHeight="1" x14ac:dyDescent="0.55000000000000004"/>
    <row r="512" ht="14.25" customHeight="1" x14ac:dyDescent="0.55000000000000004"/>
    <row r="513" ht="14.25" customHeight="1" x14ac:dyDescent="0.55000000000000004"/>
    <row r="514" ht="14.25" customHeight="1" x14ac:dyDescent="0.55000000000000004"/>
    <row r="515" ht="14.25" customHeight="1" x14ac:dyDescent="0.55000000000000004"/>
    <row r="516" ht="14.25" customHeight="1" x14ac:dyDescent="0.55000000000000004"/>
    <row r="517" ht="14.25" customHeight="1" x14ac:dyDescent="0.55000000000000004"/>
    <row r="518" ht="14.25" customHeight="1" x14ac:dyDescent="0.55000000000000004"/>
    <row r="519" ht="14.25" customHeight="1" x14ac:dyDescent="0.55000000000000004"/>
    <row r="520" ht="14.25" customHeight="1" x14ac:dyDescent="0.55000000000000004"/>
    <row r="521" ht="14.25" customHeight="1" x14ac:dyDescent="0.55000000000000004"/>
    <row r="522" ht="14.25" customHeight="1" x14ac:dyDescent="0.55000000000000004"/>
    <row r="523" ht="14.25" customHeight="1" x14ac:dyDescent="0.55000000000000004"/>
    <row r="524" ht="14.25" customHeight="1" x14ac:dyDescent="0.55000000000000004"/>
    <row r="525" ht="14.25" customHeight="1" x14ac:dyDescent="0.55000000000000004"/>
    <row r="526" ht="14.25" customHeight="1" x14ac:dyDescent="0.55000000000000004"/>
    <row r="527" ht="14.25" customHeight="1" x14ac:dyDescent="0.55000000000000004"/>
    <row r="528" ht="14.25" customHeight="1" x14ac:dyDescent="0.55000000000000004"/>
    <row r="529" ht="14.25" customHeight="1" x14ac:dyDescent="0.55000000000000004"/>
    <row r="530" ht="14.25" customHeight="1" x14ac:dyDescent="0.55000000000000004"/>
    <row r="531" ht="14.25" customHeight="1" x14ac:dyDescent="0.55000000000000004"/>
    <row r="532" ht="14.25" customHeight="1" x14ac:dyDescent="0.55000000000000004"/>
    <row r="533" ht="14.25" customHeight="1" x14ac:dyDescent="0.55000000000000004"/>
    <row r="534" ht="14.25" customHeight="1" x14ac:dyDescent="0.55000000000000004"/>
    <row r="535" ht="14.25" customHeight="1" x14ac:dyDescent="0.55000000000000004"/>
    <row r="536" ht="14.25" customHeight="1" x14ac:dyDescent="0.55000000000000004"/>
    <row r="537" ht="14.25" customHeight="1" x14ac:dyDescent="0.55000000000000004"/>
    <row r="538" ht="14.25" customHeight="1" x14ac:dyDescent="0.55000000000000004"/>
    <row r="539" ht="14.25" customHeight="1" x14ac:dyDescent="0.55000000000000004"/>
    <row r="540" ht="14.25" customHeight="1" x14ac:dyDescent="0.55000000000000004"/>
    <row r="541" ht="14.25" customHeight="1" x14ac:dyDescent="0.55000000000000004"/>
    <row r="542" ht="14.25" customHeight="1" x14ac:dyDescent="0.55000000000000004"/>
    <row r="543" ht="14.25" customHeight="1" x14ac:dyDescent="0.55000000000000004"/>
    <row r="544" ht="14.25" customHeight="1" x14ac:dyDescent="0.55000000000000004"/>
    <row r="545" ht="14.25" customHeight="1" x14ac:dyDescent="0.55000000000000004"/>
    <row r="546" ht="14.25" customHeight="1" x14ac:dyDescent="0.55000000000000004"/>
    <row r="547" ht="14.25" customHeight="1" x14ac:dyDescent="0.55000000000000004"/>
    <row r="548" ht="14.25" customHeight="1" x14ac:dyDescent="0.55000000000000004"/>
    <row r="549" ht="14.25" customHeight="1" x14ac:dyDescent="0.55000000000000004"/>
    <row r="550" ht="14.25" customHeight="1" x14ac:dyDescent="0.55000000000000004"/>
    <row r="551" ht="14.25" customHeight="1" x14ac:dyDescent="0.55000000000000004"/>
    <row r="552" ht="14.25" customHeight="1" x14ac:dyDescent="0.55000000000000004"/>
    <row r="553" ht="14.25" customHeight="1" x14ac:dyDescent="0.55000000000000004"/>
    <row r="554" ht="14.25" customHeight="1" x14ac:dyDescent="0.55000000000000004"/>
    <row r="555" ht="14.25" customHeight="1" x14ac:dyDescent="0.55000000000000004"/>
    <row r="556" ht="14.25" customHeight="1" x14ac:dyDescent="0.55000000000000004"/>
    <row r="557" ht="14.25" customHeight="1" x14ac:dyDescent="0.55000000000000004"/>
    <row r="558" ht="14.25" customHeight="1" x14ac:dyDescent="0.55000000000000004"/>
    <row r="559" ht="14.25" customHeight="1" x14ac:dyDescent="0.55000000000000004"/>
    <row r="560" ht="14.25" customHeight="1" x14ac:dyDescent="0.55000000000000004"/>
    <row r="561" ht="14.25" customHeight="1" x14ac:dyDescent="0.55000000000000004"/>
    <row r="562" ht="14.25" customHeight="1" x14ac:dyDescent="0.55000000000000004"/>
    <row r="563" ht="14.25" customHeight="1" x14ac:dyDescent="0.55000000000000004"/>
    <row r="564" ht="14.25" customHeight="1" x14ac:dyDescent="0.55000000000000004"/>
    <row r="565" ht="14.25" customHeight="1" x14ac:dyDescent="0.55000000000000004"/>
    <row r="566" ht="14.25" customHeight="1" x14ac:dyDescent="0.55000000000000004"/>
    <row r="567" ht="14.25" customHeight="1" x14ac:dyDescent="0.55000000000000004"/>
    <row r="568" ht="14.25" customHeight="1" x14ac:dyDescent="0.55000000000000004"/>
    <row r="569" ht="14.25" customHeight="1" x14ac:dyDescent="0.55000000000000004"/>
    <row r="570" ht="14.25" customHeight="1" x14ac:dyDescent="0.55000000000000004"/>
    <row r="571" ht="14.25" customHeight="1" x14ac:dyDescent="0.55000000000000004"/>
    <row r="572" ht="14.25" customHeight="1" x14ac:dyDescent="0.55000000000000004"/>
    <row r="573" ht="14.25" customHeight="1" x14ac:dyDescent="0.55000000000000004"/>
    <row r="574" ht="14.25" customHeight="1" x14ac:dyDescent="0.55000000000000004"/>
    <row r="575" ht="14.25" customHeight="1" x14ac:dyDescent="0.55000000000000004"/>
    <row r="576" ht="14.25" customHeight="1" x14ac:dyDescent="0.55000000000000004"/>
    <row r="577" ht="14.25" customHeight="1" x14ac:dyDescent="0.55000000000000004"/>
    <row r="578" ht="14.25" customHeight="1" x14ac:dyDescent="0.55000000000000004"/>
    <row r="579" ht="14.25" customHeight="1" x14ac:dyDescent="0.55000000000000004"/>
    <row r="580" ht="14.25" customHeight="1" x14ac:dyDescent="0.55000000000000004"/>
    <row r="581" ht="14.25" customHeight="1" x14ac:dyDescent="0.55000000000000004"/>
    <row r="582" ht="14.25" customHeight="1" x14ac:dyDescent="0.55000000000000004"/>
    <row r="583" ht="14.25" customHeight="1" x14ac:dyDescent="0.55000000000000004"/>
    <row r="584" ht="14.25" customHeight="1" x14ac:dyDescent="0.55000000000000004"/>
    <row r="585" ht="14.25" customHeight="1" x14ac:dyDescent="0.55000000000000004"/>
    <row r="586" ht="14.25" customHeight="1" x14ac:dyDescent="0.55000000000000004"/>
    <row r="587" ht="14.25" customHeight="1" x14ac:dyDescent="0.55000000000000004"/>
    <row r="588" ht="14.25" customHeight="1" x14ac:dyDescent="0.55000000000000004"/>
    <row r="589" ht="14.25" customHeight="1" x14ac:dyDescent="0.55000000000000004"/>
    <row r="590" ht="14.25" customHeight="1" x14ac:dyDescent="0.55000000000000004"/>
    <row r="591" ht="14.25" customHeight="1" x14ac:dyDescent="0.55000000000000004"/>
    <row r="592" ht="14.25" customHeight="1" x14ac:dyDescent="0.55000000000000004"/>
    <row r="593" ht="14.25" customHeight="1" x14ac:dyDescent="0.55000000000000004"/>
    <row r="594" ht="14.25" customHeight="1" x14ac:dyDescent="0.55000000000000004"/>
    <row r="595" ht="14.25" customHeight="1" x14ac:dyDescent="0.55000000000000004"/>
    <row r="596" ht="14.25" customHeight="1" x14ac:dyDescent="0.55000000000000004"/>
    <row r="597" ht="14.25" customHeight="1" x14ac:dyDescent="0.55000000000000004"/>
    <row r="598" ht="14.25" customHeight="1" x14ac:dyDescent="0.55000000000000004"/>
    <row r="599" ht="14.25" customHeight="1" x14ac:dyDescent="0.55000000000000004"/>
    <row r="600" ht="14.25" customHeight="1" x14ac:dyDescent="0.55000000000000004"/>
    <row r="601" ht="14.25" customHeight="1" x14ac:dyDescent="0.55000000000000004"/>
    <row r="602" ht="14.25" customHeight="1" x14ac:dyDescent="0.55000000000000004"/>
    <row r="603" ht="14.25" customHeight="1" x14ac:dyDescent="0.55000000000000004"/>
    <row r="604" ht="14.25" customHeight="1" x14ac:dyDescent="0.55000000000000004"/>
    <row r="605" ht="14.25" customHeight="1" x14ac:dyDescent="0.55000000000000004"/>
    <row r="606" ht="14.25" customHeight="1" x14ac:dyDescent="0.55000000000000004"/>
    <row r="607" ht="14.25" customHeight="1" x14ac:dyDescent="0.55000000000000004"/>
    <row r="608" ht="14.25" customHeight="1" x14ac:dyDescent="0.55000000000000004"/>
    <row r="609" ht="14.25" customHeight="1" x14ac:dyDescent="0.55000000000000004"/>
    <row r="610" ht="14.25" customHeight="1" x14ac:dyDescent="0.55000000000000004"/>
    <row r="611" ht="14.25" customHeight="1" x14ac:dyDescent="0.55000000000000004"/>
    <row r="612" ht="14.25" customHeight="1" x14ac:dyDescent="0.55000000000000004"/>
    <row r="613" ht="14.25" customHeight="1" x14ac:dyDescent="0.55000000000000004"/>
    <row r="614" ht="14.25" customHeight="1" x14ac:dyDescent="0.55000000000000004"/>
    <row r="615" ht="14.25" customHeight="1" x14ac:dyDescent="0.55000000000000004"/>
    <row r="616" ht="14.25" customHeight="1" x14ac:dyDescent="0.55000000000000004"/>
    <row r="617" ht="14.25" customHeight="1" x14ac:dyDescent="0.55000000000000004"/>
    <row r="618" ht="14.25" customHeight="1" x14ac:dyDescent="0.55000000000000004"/>
    <row r="619" ht="14.25" customHeight="1" x14ac:dyDescent="0.55000000000000004"/>
    <row r="620" ht="14.25" customHeight="1" x14ac:dyDescent="0.55000000000000004"/>
    <row r="621" ht="14.25" customHeight="1" x14ac:dyDescent="0.55000000000000004"/>
    <row r="622" ht="14.25" customHeight="1" x14ac:dyDescent="0.55000000000000004"/>
    <row r="623" ht="14.25" customHeight="1" x14ac:dyDescent="0.55000000000000004"/>
    <row r="624" ht="14.25" customHeight="1" x14ac:dyDescent="0.55000000000000004"/>
    <row r="625" ht="14.25" customHeight="1" x14ac:dyDescent="0.55000000000000004"/>
    <row r="626" ht="14.25" customHeight="1" x14ac:dyDescent="0.55000000000000004"/>
    <row r="627" ht="14.25" customHeight="1" x14ac:dyDescent="0.55000000000000004"/>
    <row r="628" ht="14.25" customHeight="1" x14ac:dyDescent="0.55000000000000004"/>
    <row r="629" ht="14.25" customHeight="1" x14ac:dyDescent="0.55000000000000004"/>
    <row r="630" ht="14.25" customHeight="1" x14ac:dyDescent="0.55000000000000004"/>
    <row r="631" ht="14.25" customHeight="1" x14ac:dyDescent="0.55000000000000004"/>
    <row r="632" ht="14.25" customHeight="1" x14ac:dyDescent="0.55000000000000004"/>
    <row r="633" ht="14.25" customHeight="1" x14ac:dyDescent="0.55000000000000004"/>
    <row r="634" ht="14.25" customHeight="1" x14ac:dyDescent="0.55000000000000004"/>
    <row r="635" ht="14.25" customHeight="1" x14ac:dyDescent="0.55000000000000004"/>
    <row r="636" ht="14.25" customHeight="1" x14ac:dyDescent="0.55000000000000004"/>
    <row r="637" ht="14.25" customHeight="1" x14ac:dyDescent="0.55000000000000004"/>
    <row r="638" ht="14.25" customHeight="1" x14ac:dyDescent="0.55000000000000004"/>
    <row r="639" ht="14.25" customHeight="1" x14ac:dyDescent="0.55000000000000004"/>
    <row r="640" ht="14.25" customHeight="1" x14ac:dyDescent="0.55000000000000004"/>
    <row r="641" ht="14.25" customHeight="1" x14ac:dyDescent="0.55000000000000004"/>
    <row r="642" ht="14.25" customHeight="1" x14ac:dyDescent="0.55000000000000004"/>
    <row r="643" ht="14.25" customHeight="1" x14ac:dyDescent="0.55000000000000004"/>
    <row r="644" ht="14.25" customHeight="1" x14ac:dyDescent="0.55000000000000004"/>
    <row r="645" ht="14.25" customHeight="1" x14ac:dyDescent="0.55000000000000004"/>
    <row r="646" ht="14.25" customHeight="1" x14ac:dyDescent="0.55000000000000004"/>
    <row r="647" ht="14.25" customHeight="1" x14ac:dyDescent="0.55000000000000004"/>
    <row r="648" ht="14.25" customHeight="1" x14ac:dyDescent="0.55000000000000004"/>
    <row r="649" ht="14.25" customHeight="1" x14ac:dyDescent="0.55000000000000004"/>
    <row r="650" ht="14.25" customHeight="1" x14ac:dyDescent="0.55000000000000004"/>
    <row r="651" ht="14.25" customHeight="1" x14ac:dyDescent="0.55000000000000004"/>
    <row r="652" ht="14.25" customHeight="1" x14ac:dyDescent="0.55000000000000004"/>
    <row r="653" ht="14.25" customHeight="1" x14ac:dyDescent="0.55000000000000004"/>
    <row r="654" ht="14.25" customHeight="1" x14ac:dyDescent="0.55000000000000004"/>
    <row r="655" ht="14.25" customHeight="1" x14ac:dyDescent="0.55000000000000004"/>
    <row r="656" ht="14.25" customHeight="1" x14ac:dyDescent="0.55000000000000004"/>
    <row r="657" ht="14.25" customHeight="1" x14ac:dyDescent="0.55000000000000004"/>
    <row r="658" ht="14.25" customHeight="1" x14ac:dyDescent="0.55000000000000004"/>
    <row r="659" ht="14.25" customHeight="1" x14ac:dyDescent="0.55000000000000004"/>
    <row r="660" ht="14.25" customHeight="1" x14ac:dyDescent="0.55000000000000004"/>
    <row r="661" ht="14.25" customHeight="1" x14ac:dyDescent="0.55000000000000004"/>
    <row r="662" ht="14.25" customHeight="1" x14ac:dyDescent="0.55000000000000004"/>
    <row r="663" ht="14.25" customHeight="1" x14ac:dyDescent="0.55000000000000004"/>
    <row r="664" ht="14.25" customHeight="1" x14ac:dyDescent="0.55000000000000004"/>
    <row r="665" ht="14.25" customHeight="1" x14ac:dyDescent="0.55000000000000004"/>
    <row r="666" ht="14.25" customHeight="1" x14ac:dyDescent="0.55000000000000004"/>
    <row r="667" ht="14.25" customHeight="1" x14ac:dyDescent="0.55000000000000004"/>
    <row r="668" ht="14.25" customHeight="1" x14ac:dyDescent="0.55000000000000004"/>
    <row r="669" ht="14.25" customHeight="1" x14ac:dyDescent="0.55000000000000004"/>
    <row r="670" ht="14.25" customHeight="1" x14ac:dyDescent="0.55000000000000004"/>
    <row r="671" ht="14.25" customHeight="1" x14ac:dyDescent="0.55000000000000004"/>
    <row r="672" ht="14.25" customHeight="1" x14ac:dyDescent="0.55000000000000004"/>
    <row r="673" ht="14.25" customHeight="1" x14ac:dyDescent="0.55000000000000004"/>
    <row r="674" ht="14.25" customHeight="1" x14ac:dyDescent="0.55000000000000004"/>
    <row r="675" ht="14.25" customHeight="1" x14ac:dyDescent="0.55000000000000004"/>
    <row r="676" ht="14.25" customHeight="1" x14ac:dyDescent="0.55000000000000004"/>
    <row r="677" ht="14.25" customHeight="1" x14ac:dyDescent="0.55000000000000004"/>
    <row r="678" ht="14.25" customHeight="1" x14ac:dyDescent="0.55000000000000004"/>
    <row r="679" ht="14.25" customHeight="1" x14ac:dyDescent="0.55000000000000004"/>
    <row r="680" ht="14.25" customHeight="1" x14ac:dyDescent="0.55000000000000004"/>
    <row r="681" ht="14.25" customHeight="1" x14ac:dyDescent="0.55000000000000004"/>
    <row r="682" ht="14.25" customHeight="1" x14ac:dyDescent="0.55000000000000004"/>
    <row r="683" ht="14.25" customHeight="1" x14ac:dyDescent="0.55000000000000004"/>
    <row r="684" ht="14.25" customHeight="1" x14ac:dyDescent="0.55000000000000004"/>
    <row r="685" ht="14.25" customHeight="1" x14ac:dyDescent="0.55000000000000004"/>
    <row r="686" ht="14.25" customHeight="1" x14ac:dyDescent="0.55000000000000004"/>
    <row r="687" ht="14.25" customHeight="1" x14ac:dyDescent="0.55000000000000004"/>
    <row r="688" ht="14.25" customHeight="1" x14ac:dyDescent="0.55000000000000004"/>
    <row r="689" ht="14.25" customHeight="1" x14ac:dyDescent="0.55000000000000004"/>
    <row r="690" ht="14.25" customHeight="1" x14ac:dyDescent="0.55000000000000004"/>
    <row r="691" ht="14.25" customHeight="1" x14ac:dyDescent="0.55000000000000004"/>
    <row r="692" ht="14.25" customHeight="1" x14ac:dyDescent="0.55000000000000004"/>
    <row r="693" ht="14.25" customHeight="1" x14ac:dyDescent="0.55000000000000004"/>
    <row r="694" ht="14.25" customHeight="1" x14ac:dyDescent="0.55000000000000004"/>
    <row r="695" ht="14.25" customHeight="1" x14ac:dyDescent="0.55000000000000004"/>
    <row r="696" ht="14.25" customHeight="1" x14ac:dyDescent="0.55000000000000004"/>
    <row r="697" ht="14.25" customHeight="1" x14ac:dyDescent="0.55000000000000004"/>
    <row r="698" ht="14.25" customHeight="1" x14ac:dyDescent="0.55000000000000004"/>
    <row r="699" ht="14.25" customHeight="1" x14ac:dyDescent="0.55000000000000004"/>
    <row r="700" ht="14.25" customHeight="1" x14ac:dyDescent="0.55000000000000004"/>
    <row r="701" ht="14.25" customHeight="1" x14ac:dyDescent="0.55000000000000004"/>
    <row r="702" ht="14.25" customHeight="1" x14ac:dyDescent="0.55000000000000004"/>
    <row r="703" ht="14.25" customHeight="1" x14ac:dyDescent="0.55000000000000004"/>
    <row r="704" ht="14.25" customHeight="1" x14ac:dyDescent="0.55000000000000004"/>
    <row r="705" ht="14.25" customHeight="1" x14ac:dyDescent="0.55000000000000004"/>
    <row r="706" ht="14.25" customHeight="1" x14ac:dyDescent="0.55000000000000004"/>
    <row r="707" ht="14.25" customHeight="1" x14ac:dyDescent="0.55000000000000004"/>
    <row r="708" ht="14.25" customHeight="1" x14ac:dyDescent="0.55000000000000004"/>
    <row r="709" ht="14.25" customHeight="1" x14ac:dyDescent="0.55000000000000004"/>
    <row r="710" ht="14.25" customHeight="1" x14ac:dyDescent="0.55000000000000004"/>
    <row r="711" ht="14.25" customHeight="1" x14ac:dyDescent="0.55000000000000004"/>
    <row r="712" ht="14.25" customHeight="1" x14ac:dyDescent="0.55000000000000004"/>
    <row r="713" ht="14.25" customHeight="1" x14ac:dyDescent="0.55000000000000004"/>
    <row r="714" ht="14.25" customHeight="1" x14ac:dyDescent="0.55000000000000004"/>
    <row r="715" ht="14.25" customHeight="1" x14ac:dyDescent="0.55000000000000004"/>
    <row r="716" ht="14.25" customHeight="1" x14ac:dyDescent="0.55000000000000004"/>
    <row r="717" ht="14.25" customHeight="1" x14ac:dyDescent="0.55000000000000004"/>
    <row r="718" ht="14.25" customHeight="1" x14ac:dyDescent="0.55000000000000004"/>
    <row r="719" ht="14.25" customHeight="1" x14ac:dyDescent="0.55000000000000004"/>
    <row r="720" ht="14.25" customHeight="1" x14ac:dyDescent="0.55000000000000004"/>
    <row r="721" ht="14.25" customHeight="1" x14ac:dyDescent="0.55000000000000004"/>
    <row r="722" ht="14.25" customHeight="1" x14ac:dyDescent="0.55000000000000004"/>
    <row r="723" ht="14.25" customHeight="1" x14ac:dyDescent="0.55000000000000004"/>
    <row r="724" ht="14.25" customHeight="1" x14ac:dyDescent="0.55000000000000004"/>
    <row r="725" ht="14.25" customHeight="1" x14ac:dyDescent="0.55000000000000004"/>
    <row r="726" ht="14.25" customHeight="1" x14ac:dyDescent="0.55000000000000004"/>
    <row r="727" ht="14.25" customHeight="1" x14ac:dyDescent="0.55000000000000004"/>
    <row r="728" ht="14.25" customHeight="1" x14ac:dyDescent="0.55000000000000004"/>
    <row r="729" ht="14.25" customHeight="1" x14ac:dyDescent="0.55000000000000004"/>
    <row r="730" ht="14.25" customHeight="1" x14ac:dyDescent="0.55000000000000004"/>
    <row r="731" ht="14.25" customHeight="1" x14ac:dyDescent="0.55000000000000004"/>
    <row r="732" ht="14.25" customHeight="1" x14ac:dyDescent="0.55000000000000004"/>
    <row r="733" ht="14.25" customHeight="1" x14ac:dyDescent="0.55000000000000004"/>
    <row r="734" ht="14.25" customHeight="1" x14ac:dyDescent="0.55000000000000004"/>
    <row r="735" ht="14.25" customHeight="1" x14ac:dyDescent="0.55000000000000004"/>
    <row r="736" ht="14.25" customHeight="1" x14ac:dyDescent="0.55000000000000004"/>
    <row r="737" ht="14.25" customHeight="1" x14ac:dyDescent="0.55000000000000004"/>
    <row r="738" ht="14.25" customHeight="1" x14ac:dyDescent="0.55000000000000004"/>
    <row r="739" ht="14.25" customHeight="1" x14ac:dyDescent="0.55000000000000004"/>
    <row r="740" ht="14.25" customHeight="1" x14ac:dyDescent="0.55000000000000004"/>
    <row r="741" ht="14.25" customHeight="1" x14ac:dyDescent="0.55000000000000004"/>
    <row r="742" ht="14.25" customHeight="1" x14ac:dyDescent="0.55000000000000004"/>
    <row r="743" ht="14.25" customHeight="1" x14ac:dyDescent="0.55000000000000004"/>
    <row r="744" ht="14.25" customHeight="1" x14ac:dyDescent="0.55000000000000004"/>
    <row r="745" ht="14.25" customHeight="1" x14ac:dyDescent="0.55000000000000004"/>
    <row r="746" ht="14.25" customHeight="1" x14ac:dyDescent="0.55000000000000004"/>
    <row r="747" ht="14.25" customHeight="1" x14ac:dyDescent="0.55000000000000004"/>
    <row r="748" ht="14.25" customHeight="1" x14ac:dyDescent="0.55000000000000004"/>
    <row r="749" ht="14.25" customHeight="1" x14ac:dyDescent="0.55000000000000004"/>
    <row r="750" ht="14.25" customHeight="1" x14ac:dyDescent="0.55000000000000004"/>
    <row r="751" ht="14.25" customHeight="1" x14ac:dyDescent="0.55000000000000004"/>
    <row r="752" ht="14.25" customHeight="1" x14ac:dyDescent="0.55000000000000004"/>
    <row r="753" ht="14.25" customHeight="1" x14ac:dyDescent="0.55000000000000004"/>
    <row r="754" ht="14.25" customHeight="1" x14ac:dyDescent="0.55000000000000004"/>
    <row r="755" ht="14.25" customHeight="1" x14ac:dyDescent="0.55000000000000004"/>
    <row r="756" ht="14.25" customHeight="1" x14ac:dyDescent="0.55000000000000004"/>
    <row r="757" ht="14.25" customHeight="1" x14ac:dyDescent="0.55000000000000004"/>
    <row r="758" ht="14.25" customHeight="1" x14ac:dyDescent="0.55000000000000004"/>
    <row r="759" ht="14.25" customHeight="1" x14ac:dyDescent="0.55000000000000004"/>
    <row r="760" ht="14.25" customHeight="1" x14ac:dyDescent="0.55000000000000004"/>
    <row r="761" ht="14.25" customHeight="1" x14ac:dyDescent="0.55000000000000004"/>
    <row r="762" ht="14.25" customHeight="1" x14ac:dyDescent="0.55000000000000004"/>
    <row r="763" ht="14.25" customHeight="1" x14ac:dyDescent="0.55000000000000004"/>
    <row r="764" ht="14.25" customHeight="1" x14ac:dyDescent="0.55000000000000004"/>
    <row r="765" ht="14.25" customHeight="1" x14ac:dyDescent="0.55000000000000004"/>
    <row r="766" ht="14.25" customHeight="1" x14ac:dyDescent="0.55000000000000004"/>
    <row r="767" ht="14.25" customHeight="1" x14ac:dyDescent="0.55000000000000004"/>
    <row r="768" ht="14.25" customHeight="1" x14ac:dyDescent="0.55000000000000004"/>
    <row r="769" ht="14.25" customHeight="1" x14ac:dyDescent="0.55000000000000004"/>
    <row r="770" ht="14.25" customHeight="1" x14ac:dyDescent="0.55000000000000004"/>
    <row r="771" ht="14.25" customHeight="1" x14ac:dyDescent="0.55000000000000004"/>
    <row r="772" ht="14.25" customHeight="1" x14ac:dyDescent="0.55000000000000004"/>
    <row r="773" ht="14.25" customHeight="1" x14ac:dyDescent="0.55000000000000004"/>
    <row r="774" ht="14.25" customHeight="1" x14ac:dyDescent="0.55000000000000004"/>
    <row r="775" ht="14.25" customHeight="1" x14ac:dyDescent="0.55000000000000004"/>
    <row r="776" ht="14.25" customHeight="1" x14ac:dyDescent="0.55000000000000004"/>
    <row r="777" ht="14.25" customHeight="1" x14ac:dyDescent="0.55000000000000004"/>
    <row r="778" ht="14.25" customHeight="1" x14ac:dyDescent="0.55000000000000004"/>
    <row r="779" ht="14.25" customHeight="1" x14ac:dyDescent="0.55000000000000004"/>
    <row r="780" ht="14.25" customHeight="1" x14ac:dyDescent="0.55000000000000004"/>
    <row r="781" ht="14.25" customHeight="1" x14ac:dyDescent="0.55000000000000004"/>
    <row r="782" ht="14.25" customHeight="1" x14ac:dyDescent="0.55000000000000004"/>
    <row r="783" ht="14.25" customHeight="1" x14ac:dyDescent="0.55000000000000004"/>
    <row r="784" ht="14.25" customHeight="1" x14ac:dyDescent="0.55000000000000004"/>
    <row r="785" ht="14.25" customHeight="1" x14ac:dyDescent="0.55000000000000004"/>
    <row r="786" ht="14.25" customHeight="1" x14ac:dyDescent="0.55000000000000004"/>
    <row r="787" ht="14.25" customHeight="1" x14ac:dyDescent="0.55000000000000004"/>
    <row r="788" ht="14.25" customHeight="1" x14ac:dyDescent="0.55000000000000004"/>
    <row r="789" ht="14.25" customHeight="1" x14ac:dyDescent="0.55000000000000004"/>
    <row r="790" ht="14.25" customHeight="1" x14ac:dyDescent="0.55000000000000004"/>
    <row r="791" ht="14.25" customHeight="1" x14ac:dyDescent="0.55000000000000004"/>
    <row r="792" ht="14.25" customHeight="1" x14ac:dyDescent="0.55000000000000004"/>
    <row r="793" ht="14.25" customHeight="1" x14ac:dyDescent="0.55000000000000004"/>
    <row r="794" ht="14.25" customHeight="1" x14ac:dyDescent="0.55000000000000004"/>
    <row r="795" ht="14.25" customHeight="1" x14ac:dyDescent="0.55000000000000004"/>
    <row r="796" ht="14.25" customHeight="1" x14ac:dyDescent="0.55000000000000004"/>
    <row r="797" ht="14.25" customHeight="1" x14ac:dyDescent="0.55000000000000004"/>
    <row r="798" ht="14.25" customHeight="1" x14ac:dyDescent="0.55000000000000004"/>
    <row r="799" ht="14.25" customHeight="1" x14ac:dyDescent="0.55000000000000004"/>
    <row r="800" ht="14.25" customHeight="1" x14ac:dyDescent="0.55000000000000004"/>
    <row r="801" ht="14.25" customHeight="1" x14ac:dyDescent="0.55000000000000004"/>
    <row r="802" ht="14.25" customHeight="1" x14ac:dyDescent="0.55000000000000004"/>
    <row r="803" ht="14.25" customHeight="1" x14ac:dyDescent="0.55000000000000004"/>
    <row r="804" ht="14.25" customHeight="1" x14ac:dyDescent="0.55000000000000004"/>
    <row r="805" ht="14.25" customHeight="1" x14ac:dyDescent="0.55000000000000004"/>
    <row r="806" ht="14.25" customHeight="1" x14ac:dyDescent="0.55000000000000004"/>
    <row r="807" ht="14.25" customHeight="1" x14ac:dyDescent="0.55000000000000004"/>
    <row r="808" ht="14.25" customHeight="1" x14ac:dyDescent="0.55000000000000004"/>
    <row r="809" ht="14.25" customHeight="1" x14ac:dyDescent="0.55000000000000004"/>
    <row r="810" ht="14.25" customHeight="1" x14ac:dyDescent="0.55000000000000004"/>
    <row r="811" ht="14.25" customHeight="1" x14ac:dyDescent="0.55000000000000004"/>
    <row r="812" ht="14.25" customHeight="1" x14ac:dyDescent="0.55000000000000004"/>
    <row r="813" ht="14.25" customHeight="1" x14ac:dyDescent="0.55000000000000004"/>
    <row r="814" ht="14.25" customHeight="1" x14ac:dyDescent="0.55000000000000004"/>
    <row r="815" ht="14.25" customHeight="1" x14ac:dyDescent="0.55000000000000004"/>
    <row r="816" ht="14.25" customHeight="1" x14ac:dyDescent="0.55000000000000004"/>
    <row r="817" ht="14.25" customHeight="1" x14ac:dyDescent="0.55000000000000004"/>
    <row r="818" ht="14.25" customHeight="1" x14ac:dyDescent="0.55000000000000004"/>
    <row r="819" ht="14.25" customHeight="1" x14ac:dyDescent="0.55000000000000004"/>
    <row r="820" ht="14.25" customHeight="1" x14ac:dyDescent="0.55000000000000004"/>
    <row r="821" ht="14.25" customHeight="1" x14ac:dyDescent="0.55000000000000004"/>
    <row r="822" ht="14.25" customHeight="1" x14ac:dyDescent="0.55000000000000004"/>
    <row r="823" ht="14.25" customHeight="1" x14ac:dyDescent="0.55000000000000004"/>
    <row r="824" ht="14.25" customHeight="1" x14ac:dyDescent="0.55000000000000004"/>
    <row r="825" ht="14.25" customHeight="1" x14ac:dyDescent="0.55000000000000004"/>
    <row r="826" ht="14.25" customHeight="1" x14ac:dyDescent="0.55000000000000004"/>
    <row r="827" ht="14.25" customHeight="1" x14ac:dyDescent="0.55000000000000004"/>
    <row r="828" ht="14.25" customHeight="1" x14ac:dyDescent="0.55000000000000004"/>
    <row r="829" ht="14.25" customHeight="1" x14ac:dyDescent="0.55000000000000004"/>
    <row r="830" ht="14.25" customHeight="1" x14ac:dyDescent="0.55000000000000004"/>
    <row r="831" ht="14.25" customHeight="1" x14ac:dyDescent="0.55000000000000004"/>
    <row r="832" ht="14.25" customHeight="1" x14ac:dyDescent="0.55000000000000004"/>
    <row r="833" ht="14.25" customHeight="1" x14ac:dyDescent="0.55000000000000004"/>
    <row r="834" ht="14.25" customHeight="1" x14ac:dyDescent="0.55000000000000004"/>
    <row r="835" ht="14.25" customHeight="1" x14ac:dyDescent="0.55000000000000004"/>
    <row r="836" ht="14.25" customHeight="1" x14ac:dyDescent="0.55000000000000004"/>
    <row r="837" ht="14.25" customHeight="1" x14ac:dyDescent="0.55000000000000004"/>
    <row r="838" ht="14.25" customHeight="1" x14ac:dyDescent="0.55000000000000004"/>
    <row r="839" ht="14.25" customHeight="1" x14ac:dyDescent="0.55000000000000004"/>
    <row r="840" ht="14.25" customHeight="1" x14ac:dyDescent="0.55000000000000004"/>
    <row r="841" ht="14.25" customHeight="1" x14ac:dyDescent="0.55000000000000004"/>
    <row r="842" ht="14.25" customHeight="1" x14ac:dyDescent="0.55000000000000004"/>
    <row r="843" ht="14.25" customHeight="1" x14ac:dyDescent="0.55000000000000004"/>
    <row r="844" ht="14.25" customHeight="1" x14ac:dyDescent="0.55000000000000004"/>
    <row r="845" ht="14.25" customHeight="1" x14ac:dyDescent="0.55000000000000004"/>
    <row r="846" ht="14.25" customHeight="1" x14ac:dyDescent="0.55000000000000004"/>
    <row r="847" ht="14.25" customHeight="1" x14ac:dyDescent="0.55000000000000004"/>
    <row r="848" ht="14.25" customHeight="1" x14ac:dyDescent="0.55000000000000004"/>
    <row r="849" ht="14.25" customHeight="1" x14ac:dyDescent="0.55000000000000004"/>
    <row r="850" ht="14.25" customHeight="1" x14ac:dyDescent="0.55000000000000004"/>
    <row r="851" ht="14.25" customHeight="1" x14ac:dyDescent="0.55000000000000004"/>
    <row r="852" ht="14.25" customHeight="1" x14ac:dyDescent="0.55000000000000004"/>
    <row r="853" ht="14.25" customHeight="1" x14ac:dyDescent="0.55000000000000004"/>
    <row r="854" ht="14.25" customHeight="1" x14ac:dyDescent="0.55000000000000004"/>
    <row r="855" ht="14.25" customHeight="1" x14ac:dyDescent="0.55000000000000004"/>
    <row r="856" ht="14.25" customHeight="1" x14ac:dyDescent="0.55000000000000004"/>
    <row r="857" ht="14.25" customHeight="1" x14ac:dyDescent="0.55000000000000004"/>
    <row r="858" ht="14.25" customHeight="1" x14ac:dyDescent="0.55000000000000004"/>
    <row r="859" ht="14.25" customHeight="1" x14ac:dyDescent="0.55000000000000004"/>
    <row r="860" ht="14.25" customHeight="1" x14ac:dyDescent="0.55000000000000004"/>
    <row r="861" ht="14.25" customHeight="1" x14ac:dyDescent="0.55000000000000004"/>
    <row r="862" ht="14.25" customHeight="1" x14ac:dyDescent="0.55000000000000004"/>
    <row r="863" ht="14.25" customHeight="1" x14ac:dyDescent="0.55000000000000004"/>
    <row r="864" ht="14.25" customHeight="1" x14ac:dyDescent="0.55000000000000004"/>
    <row r="865" ht="14.25" customHeight="1" x14ac:dyDescent="0.55000000000000004"/>
    <row r="866" ht="14.25" customHeight="1" x14ac:dyDescent="0.55000000000000004"/>
    <row r="867" ht="14.25" customHeight="1" x14ac:dyDescent="0.55000000000000004"/>
    <row r="868" ht="14.25" customHeight="1" x14ac:dyDescent="0.55000000000000004"/>
    <row r="869" ht="14.25" customHeight="1" x14ac:dyDescent="0.55000000000000004"/>
    <row r="870" ht="14.25" customHeight="1" x14ac:dyDescent="0.55000000000000004"/>
    <row r="871" ht="14.25" customHeight="1" x14ac:dyDescent="0.55000000000000004"/>
    <row r="872" ht="14.25" customHeight="1" x14ac:dyDescent="0.55000000000000004"/>
    <row r="873" ht="14.25" customHeight="1" x14ac:dyDescent="0.55000000000000004"/>
    <row r="874" ht="14.25" customHeight="1" x14ac:dyDescent="0.55000000000000004"/>
    <row r="875" ht="14.25" customHeight="1" x14ac:dyDescent="0.55000000000000004"/>
    <row r="876" ht="14.25" customHeight="1" x14ac:dyDescent="0.55000000000000004"/>
    <row r="877" ht="14.25" customHeight="1" x14ac:dyDescent="0.55000000000000004"/>
    <row r="878" ht="14.25" customHeight="1" x14ac:dyDescent="0.55000000000000004"/>
    <row r="879" ht="14.25" customHeight="1" x14ac:dyDescent="0.55000000000000004"/>
    <row r="880" ht="14.25" customHeight="1" x14ac:dyDescent="0.55000000000000004"/>
    <row r="881" ht="14.25" customHeight="1" x14ac:dyDescent="0.55000000000000004"/>
    <row r="882" ht="14.25" customHeight="1" x14ac:dyDescent="0.55000000000000004"/>
    <row r="883" ht="14.25" customHeight="1" x14ac:dyDescent="0.55000000000000004"/>
    <row r="884" ht="14.25" customHeight="1" x14ac:dyDescent="0.55000000000000004"/>
    <row r="885" ht="14.25" customHeight="1" x14ac:dyDescent="0.55000000000000004"/>
    <row r="886" ht="14.25" customHeight="1" x14ac:dyDescent="0.55000000000000004"/>
    <row r="887" ht="14.25" customHeight="1" x14ac:dyDescent="0.55000000000000004"/>
    <row r="888" ht="14.25" customHeight="1" x14ac:dyDescent="0.55000000000000004"/>
    <row r="889" ht="14.25" customHeight="1" x14ac:dyDescent="0.55000000000000004"/>
    <row r="890" ht="14.25" customHeight="1" x14ac:dyDescent="0.55000000000000004"/>
    <row r="891" ht="14.25" customHeight="1" x14ac:dyDescent="0.55000000000000004"/>
    <row r="892" ht="14.25" customHeight="1" x14ac:dyDescent="0.55000000000000004"/>
    <row r="893" ht="14.25" customHeight="1" x14ac:dyDescent="0.55000000000000004"/>
    <row r="894" ht="14.25" customHeight="1" x14ac:dyDescent="0.55000000000000004"/>
    <row r="895" ht="14.25" customHeight="1" x14ac:dyDescent="0.55000000000000004"/>
    <row r="896" ht="14.25" customHeight="1" x14ac:dyDescent="0.55000000000000004"/>
    <row r="897" ht="14.25" customHeight="1" x14ac:dyDescent="0.55000000000000004"/>
    <row r="898" ht="14.25" customHeight="1" x14ac:dyDescent="0.55000000000000004"/>
    <row r="899" ht="14.25" customHeight="1" x14ac:dyDescent="0.55000000000000004"/>
    <row r="900" ht="14.25" customHeight="1" x14ac:dyDescent="0.55000000000000004"/>
    <row r="901" ht="14.25" customHeight="1" x14ac:dyDescent="0.55000000000000004"/>
    <row r="902" ht="14.25" customHeight="1" x14ac:dyDescent="0.55000000000000004"/>
    <row r="903" ht="14.25" customHeight="1" x14ac:dyDescent="0.55000000000000004"/>
    <row r="904" ht="14.25" customHeight="1" x14ac:dyDescent="0.55000000000000004"/>
    <row r="905" ht="14.25" customHeight="1" x14ac:dyDescent="0.55000000000000004"/>
    <row r="906" ht="14.25" customHeight="1" x14ac:dyDescent="0.55000000000000004"/>
    <row r="907" ht="14.25" customHeight="1" x14ac:dyDescent="0.55000000000000004"/>
    <row r="908" ht="14.25" customHeight="1" x14ac:dyDescent="0.55000000000000004"/>
    <row r="909" ht="14.25" customHeight="1" x14ac:dyDescent="0.55000000000000004"/>
    <row r="910" ht="14.25" customHeight="1" x14ac:dyDescent="0.55000000000000004"/>
    <row r="911" ht="14.25" customHeight="1" x14ac:dyDescent="0.55000000000000004"/>
    <row r="912" ht="14.25" customHeight="1" x14ac:dyDescent="0.55000000000000004"/>
    <row r="913" ht="14.25" customHeight="1" x14ac:dyDescent="0.55000000000000004"/>
    <row r="914" ht="14.25" customHeight="1" x14ac:dyDescent="0.55000000000000004"/>
    <row r="915" ht="14.25" customHeight="1" x14ac:dyDescent="0.55000000000000004"/>
    <row r="916" ht="14.25" customHeight="1" x14ac:dyDescent="0.55000000000000004"/>
    <row r="917" ht="14.25" customHeight="1" x14ac:dyDescent="0.55000000000000004"/>
    <row r="918" ht="14.25" customHeight="1" x14ac:dyDescent="0.55000000000000004"/>
    <row r="919" ht="14.25" customHeight="1" x14ac:dyDescent="0.55000000000000004"/>
    <row r="920" ht="14.25" customHeight="1" x14ac:dyDescent="0.55000000000000004"/>
    <row r="921" ht="14.25" customHeight="1" x14ac:dyDescent="0.55000000000000004"/>
    <row r="922" ht="14.25" customHeight="1" x14ac:dyDescent="0.55000000000000004"/>
    <row r="923" ht="14.25" customHeight="1" x14ac:dyDescent="0.55000000000000004"/>
    <row r="924" ht="14.25" customHeight="1" x14ac:dyDescent="0.55000000000000004"/>
    <row r="925" ht="14.25" customHeight="1" x14ac:dyDescent="0.55000000000000004"/>
    <row r="926" ht="14.25" customHeight="1" x14ac:dyDescent="0.55000000000000004"/>
    <row r="927" ht="14.25" customHeight="1" x14ac:dyDescent="0.55000000000000004"/>
    <row r="928" ht="14.25" customHeight="1" x14ac:dyDescent="0.55000000000000004"/>
    <row r="929" ht="14.25" customHeight="1" x14ac:dyDescent="0.55000000000000004"/>
    <row r="930" ht="14.25" customHeight="1" x14ac:dyDescent="0.55000000000000004"/>
    <row r="931" ht="14.25" customHeight="1" x14ac:dyDescent="0.55000000000000004"/>
    <row r="932" ht="14.25" customHeight="1" x14ac:dyDescent="0.55000000000000004"/>
    <row r="933" ht="14.25" customHeight="1" x14ac:dyDescent="0.55000000000000004"/>
    <row r="934" ht="14.25" customHeight="1" x14ac:dyDescent="0.55000000000000004"/>
    <row r="935" ht="14.25" customHeight="1" x14ac:dyDescent="0.55000000000000004"/>
    <row r="936" ht="14.25" customHeight="1" x14ac:dyDescent="0.55000000000000004"/>
    <row r="937" ht="14.25" customHeight="1" x14ac:dyDescent="0.55000000000000004"/>
    <row r="938" ht="14.25" customHeight="1" x14ac:dyDescent="0.55000000000000004"/>
    <row r="939" ht="14.25" customHeight="1" x14ac:dyDescent="0.55000000000000004"/>
    <row r="940" ht="14.25" customHeight="1" x14ac:dyDescent="0.55000000000000004"/>
    <row r="941" ht="14.25" customHeight="1" x14ac:dyDescent="0.55000000000000004"/>
    <row r="942" ht="14.25" customHeight="1" x14ac:dyDescent="0.55000000000000004"/>
    <row r="943" ht="14.25" customHeight="1" x14ac:dyDescent="0.55000000000000004"/>
    <row r="944" ht="14.25" customHeight="1" x14ac:dyDescent="0.55000000000000004"/>
    <row r="945" ht="14.25" customHeight="1" x14ac:dyDescent="0.55000000000000004"/>
    <row r="946" ht="14.25" customHeight="1" x14ac:dyDescent="0.55000000000000004"/>
    <row r="947" ht="14.25" customHeight="1" x14ac:dyDescent="0.55000000000000004"/>
    <row r="948" ht="14.25" customHeight="1" x14ac:dyDescent="0.55000000000000004"/>
    <row r="949" ht="14.25" customHeight="1" x14ac:dyDescent="0.55000000000000004"/>
    <row r="950" ht="14.25" customHeight="1" x14ac:dyDescent="0.55000000000000004"/>
    <row r="951" ht="14.25" customHeight="1" x14ac:dyDescent="0.55000000000000004"/>
    <row r="952" ht="14.25" customHeight="1" x14ac:dyDescent="0.55000000000000004"/>
    <row r="953" ht="14.25" customHeight="1" x14ac:dyDescent="0.55000000000000004"/>
    <row r="954" ht="14.25" customHeight="1" x14ac:dyDescent="0.55000000000000004"/>
    <row r="955" ht="14.25" customHeight="1" x14ac:dyDescent="0.55000000000000004"/>
    <row r="956" ht="14.25" customHeight="1" x14ac:dyDescent="0.55000000000000004"/>
    <row r="957" ht="14.25" customHeight="1" x14ac:dyDescent="0.55000000000000004"/>
    <row r="958" ht="14.25" customHeight="1" x14ac:dyDescent="0.55000000000000004"/>
    <row r="959" ht="14.25" customHeight="1" x14ac:dyDescent="0.55000000000000004"/>
    <row r="960" ht="14.25" customHeight="1" x14ac:dyDescent="0.55000000000000004"/>
    <row r="961" ht="14.25" customHeight="1" x14ac:dyDescent="0.55000000000000004"/>
    <row r="962" ht="14.25" customHeight="1" x14ac:dyDescent="0.55000000000000004"/>
    <row r="963" ht="14.25" customHeight="1" x14ac:dyDescent="0.55000000000000004"/>
    <row r="964" ht="14.25" customHeight="1" x14ac:dyDescent="0.55000000000000004"/>
    <row r="965" ht="14.25" customHeight="1" x14ac:dyDescent="0.55000000000000004"/>
    <row r="966" ht="14.25" customHeight="1" x14ac:dyDescent="0.55000000000000004"/>
    <row r="967" ht="14.25" customHeight="1" x14ac:dyDescent="0.55000000000000004"/>
    <row r="968" ht="14.25" customHeight="1" x14ac:dyDescent="0.55000000000000004"/>
    <row r="969" ht="14.25" customHeight="1" x14ac:dyDescent="0.55000000000000004"/>
    <row r="970" ht="14.25" customHeight="1" x14ac:dyDescent="0.55000000000000004"/>
    <row r="971" ht="14.25" customHeight="1" x14ac:dyDescent="0.55000000000000004"/>
    <row r="972" ht="14.25" customHeight="1" x14ac:dyDescent="0.55000000000000004"/>
    <row r="973" ht="14.25" customHeight="1" x14ac:dyDescent="0.55000000000000004"/>
    <row r="974" ht="14.25" customHeight="1" x14ac:dyDescent="0.55000000000000004"/>
    <row r="975" ht="14.25" customHeight="1" x14ac:dyDescent="0.55000000000000004"/>
    <row r="976" ht="14.25" customHeight="1" x14ac:dyDescent="0.55000000000000004"/>
    <row r="977" ht="14.25" customHeight="1" x14ac:dyDescent="0.55000000000000004"/>
    <row r="978" ht="14.25" customHeight="1" x14ac:dyDescent="0.55000000000000004"/>
    <row r="979" ht="14.25" customHeight="1" x14ac:dyDescent="0.55000000000000004"/>
    <row r="980" ht="14.25" customHeight="1" x14ac:dyDescent="0.55000000000000004"/>
    <row r="981" ht="14.25" customHeight="1" x14ac:dyDescent="0.55000000000000004"/>
    <row r="982" ht="14.25" customHeight="1" x14ac:dyDescent="0.55000000000000004"/>
    <row r="983" ht="14.25" customHeight="1" x14ac:dyDescent="0.55000000000000004"/>
    <row r="984" ht="14.25" customHeight="1" x14ac:dyDescent="0.55000000000000004"/>
    <row r="985" ht="14.25" customHeight="1" x14ac:dyDescent="0.55000000000000004"/>
    <row r="986" ht="14.25" customHeight="1" x14ac:dyDescent="0.55000000000000004"/>
    <row r="987" ht="14.25" customHeight="1" x14ac:dyDescent="0.55000000000000004"/>
    <row r="988" ht="14.25" customHeight="1" x14ac:dyDescent="0.55000000000000004"/>
    <row r="989" ht="14.25" customHeight="1" x14ac:dyDescent="0.55000000000000004"/>
    <row r="990" ht="14.25" customHeight="1" x14ac:dyDescent="0.55000000000000004"/>
    <row r="991" ht="14.25" customHeight="1" x14ac:dyDescent="0.55000000000000004"/>
    <row r="992" ht="14.25" customHeight="1" x14ac:dyDescent="0.55000000000000004"/>
    <row r="993" ht="14.25" customHeight="1" x14ac:dyDescent="0.55000000000000004"/>
    <row r="994" ht="14.25" customHeight="1" x14ac:dyDescent="0.55000000000000004"/>
    <row r="995" ht="14.25" customHeight="1" x14ac:dyDescent="0.55000000000000004"/>
    <row r="996" ht="14.25" customHeight="1" x14ac:dyDescent="0.55000000000000004"/>
    <row r="997" ht="14.25" customHeight="1" x14ac:dyDescent="0.55000000000000004"/>
    <row r="998" ht="14.25" customHeight="1" x14ac:dyDescent="0.55000000000000004"/>
    <row r="999" ht="14.25" customHeight="1" x14ac:dyDescent="0.55000000000000004"/>
    <row r="1000" ht="14.25" customHeight="1" x14ac:dyDescent="0.55000000000000004"/>
    <row r="1001" ht="14.25" customHeight="1" x14ac:dyDescent="0.55000000000000004"/>
  </sheetData>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00"/>
  <sheetViews>
    <sheetView zoomScaleNormal="100" workbookViewId="0">
      <selection activeCell="I48" sqref="I48"/>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7" t="str">
        <f>'Bud Year 1'!A1</f>
        <v>Tribe/Organization Name</v>
      </c>
      <c r="B1" s="158"/>
    </row>
    <row r="2" spans="1:2" ht="13.5" customHeight="1" thickBot="1" x14ac:dyDescent="0.5">
      <c r="A2" s="159" t="str">
        <f>'Bud Year 4'!A2</f>
        <v>EMI BUDGET YEAR FOUR</v>
      </c>
    </row>
    <row r="3" spans="1:2" ht="28.5" customHeight="1" x14ac:dyDescent="0.45">
      <c r="A3" s="163" t="s">
        <v>27</v>
      </c>
      <c r="B3" s="164" t="s">
        <v>77</v>
      </c>
    </row>
    <row r="4" spans="1:2" ht="25.2" x14ac:dyDescent="0.45">
      <c r="A4" s="186" t="s">
        <v>31</v>
      </c>
      <c r="B4" s="166" t="s">
        <v>184</v>
      </c>
    </row>
    <row r="5" spans="1:2" ht="12.6" x14ac:dyDescent="0.45">
      <c r="A5" s="167" t="str">
        <f>'Bud Year 4'!A5</f>
        <v xml:space="preserve">Insert title and percentage of time </v>
      </c>
      <c r="B5" s="187" t="s">
        <v>190</v>
      </c>
    </row>
    <row r="6" spans="1:2" ht="12.6" x14ac:dyDescent="0.45">
      <c r="A6" s="167" t="str">
        <f>'Bud Year 4'!A6</f>
        <v xml:space="preserve">Insert title and percentage of time </v>
      </c>
      <c r="B6" s="187" t="s">
        <v>190</v>
      </c>
    </row>
    <row r="7" spans="1:2" ht="12.6" x14ac:dyDescent="0.45">
      <c r="A7" s="167" t="str">
        <f>'Bud Year 4'!A7</f>
        <v xml:space="preserve">Insert title and percentage of time </v>
      </c>
      <c r="B7" s="187" t="s">
        <v>190</v>
      </c>
    </row>
    <row r="8" spans="1:2" ht="12.6" x14ac:dyDescent="0.45">
      <c r="A8" s="167" t="str">
        <f>'Bud Year 4'!A8</f>
        <v xml:space="preserve">Insert title and percentage of time </v>
      </c>
      <c r="B8" s="187" t="s">
        <v>190</v>
      </c>
    </row>
    <row r="9" spans="1:2" ht="12.6" x14ac:dyDescent="0.45">
      <c r="A9" s="185" t="s">
        <v>34</v>
      </c>
      <c r="B9" s="188" t="s">
        <v>78</v>
      </c>
    </row>
    <row r="10" spans="1:2" ht="12.6" x14ac:dyDescent="0.45">
      <c r="A10" s="167" t="s">
        <v>35</v>
      </c>
      <c r="B10" s="189" t="s">
        <v>79</v>
      </c>
    </row>
    <row r="11" spans="1:2" ht="12.6" x14ac:dyDescent="0.45">
      <c r="A11" s="167" t="s">
        <v>36</v>
      </c>
      <c r="B11" s="189" t="s">
        <v>79</v>
      </c>
    </row>
    <row r="12" spans="1:2" ht="12.6" x14ac:dyDescent="0.45">
      <c r="A12" s="167" t="s">
        <v>37</v>
      </c>
      <c r="B12" s="189" t="s">
        <v>79</v>
      </c>
    </row>
    <row r="13" spans="1:2" ht="12.6" x14ac:dyDescent="0.45">
      <c r="A13" s="167" t="s">
        <v>67</v>
      </c>
      <c r="B13" s="189" t="s">
        <v>79</v>
      </c>
    </row>
    <row r="14" spans="1:2" ht="12.6" x14ac:dyDescent="0.45">
      <c r="A14" s="167" t="s">
        <v>68</v>
      </c>
      <c r="B14" s="189" t="s">
        <v>79</v>
      </c>
    </row>
    <row r="15" spans="1:2" ht="12.6" x14ac:dyDescent="0.45">
      <c r="A15" s="167" t="s">
        <v>38</v>
      </c>
      <c r="B15" s="189" t="s">
        <v>79</v>
      </c>
    </row>
    <row r="16" spans="1:2" ht="12.6" x14ac:dyDescent="0.45">
      <c r="A16" s="185" t="s">
        <v>40</v>
      </c>
      <c r="B16" s="188" t="s">
        <v>80</v>
      </c>
    </row>
    <row r="17" spans="1:2" ht="12.6" x14ac:dyDescent="0.45">
      <c r="A17" s="190" t="s">
        <v>43</v>
      </c>
      <c r="B17" s="189" t="s">
        <v>81</v>
      </c>
    </row>
    <row r="18" spans="1:2" ht="12.6" x14ac:dyDescent="0.45">
      <c r="A18" s="190" t="str">
        <f>'Bud Year 4'!A20</f>
        <v>Insert any other project staff travel</v>
      </c>
      <c r="B18" s="189" t="s">
        <v>81</v>
      </c>
    </row>
    <row r="19" spans="1:2" ht="12.6" x14ac:dyDescent="0.45">
      <c r="A19" s="190" t="str">
        <f>'Bud Year 4'!A21</f>
        <v>Insert any other project staff travel</v>
      </c>
      <c r="B19" s="189" t="s">
        <v>81</v>
      </c>
    </row>
    <row r="20" spans="1:2" ht="12.6" x14ac:dyDescent="0.45">
      <c r="A20" s="185" t="s">
        <v>46</v>
      </c>
      <c r="B20" s="188" t="s">
        <v>189</v>
      </c>
    </row>
    <row r="21" spans="1:2" ht="12.6" x14ac:dyDescent="0.45">
      <c r="A21" s="190" t="str">
        <f>'Bud Year 4'!A24</f>
        <v>Insert name of equipment</v>
      </c>
      <c r="B21" s="189" t="s">
        <v>82</v>
      </c>
    </row>
    <row r="22" spans="1:2" ht="12.6" x14ac:dyDescent="0.45">
      <c r="A22" s="190" t="str">
        <f>'Bud Year 4'!A25</f>
        <v>Insert name of equipment</v>
      </c>
      <c r="B22" s="189" t="s">
        <v>82</v>
      </c>
    </row>
    <row r="23" spans="1:2" ht="12.6" x14ac:dyDescent="0.45">
      <c r="A23" s="185" t="s">
        <v>49</v>
      </c>
      <c r="B23" s="188" t="s">
        <v>83</v>
      </c>
    </row>
    <row r="24" spans="1:2" ht="12.6" x14ac:dyDescent="0.45">
      <c r="A24" s="190" t="str">
        <f>'Bud Year 4'!A28</f>
        <v>Insert name of type of supply</v>
      </c>
      <c r="B24" s="189" t="s">
        <v>83</v>
      </c>
    </row>
    <row r="25" spans="1:2" ht="12.6" x14ac:dyDescent="0.45">
      <c r="A25" s="190" t="str">
        <f>'Bud Year 4'!A29</f>
        <v>Insert name of type of supply</v>
      </c>
      <c r="B25" s="189" t="s">
        <v>83</v>
      </c>
    </row>
    <row r="26" spans="1:2" ht="12.6" x14ac:dyDescent="0.45">
      <c r="A26" s="185" t="s">
        <v>53</v>
      </c>
      <c r="B26" s="188" t="s">
        <v>188</v>
      </c>
    </row>
    <row r="27" spans="1:2" ht="12.6" x14ac:dyDescent="0.45">
      <c r="A27" s="190" t="str">
        <f>'Bud Year 4'!A32</f>
        <v>Insert name of type of contract</v>
      </c>
      <c r="B27" s="189" t="s">
        <v>84</v>
      </c>
    </row>
    <row r="28" spans="1:2" ht="12.6" x14ac:dyDescent="0.45">
      <c r="A28" s="190" t="str">
        <f>'Bud Year 4'!A33</f>
        <v>Insert name of type of contract</v>
      </c>
      <c r="B28" s="189" t="s">
        <v>84</v>
      </c>
    </row>
    <row r="29" spans="1:2" ht="12.6" x14ac:dyDescent="0.45">
      <c r="A29" s="185" t="s">
        <v>57</v>
      </c>
      <c r="B29" s="188" t="s">
        <v>85</v>
      </c>
    </row>
    <row r="30" spans="1:2" ht="25.2" x14ac:dyDescent="0.45">
      <c r="A30" s="190" t="str">
        <f>'Bud Year 4'!A36</f>
        <v>Insert name of "Other" budget item</v>
      </c>
      <c r="B30" s="189" t="s">
        <v>86</v>
      </c>
    </row>
    <row r="31" spans="1:2" ht="25.2" x14ac:dyDescent="0.45">
      <c r="A31" s="190" t="str">
        <f>'Bud Year 4'!A37</f>
        <v>Insert name of "Other" budget item</v>
      </c>
      <c r="B31" s="189" t="s">
        <v>86</v>
      </c>
    </row>
    <row r="32" spans="1:2" ht="25.2" x14ac:dyDescent="0.45">
      <c r="A32" s="190" t="str">
        <f>'Bud Year 4'!A38</f>
        <v>Insert name of "Other" budget item</v>
      </c>
      <c r="B32" s="189" t="s">
        <v>86</v>
      </c>
    </row>
    <row r="33" spans="1:2" ht="25.2" x14ac:dyDescent="0.45">
      <c r="A33" s="190" t="str">
        <f>'Bud Year 4'!A39</f>
        <v>Insert name of "Other" budget item</v>
      </c>
      <c r="B33" s="189" t="s">
        <v>86</v>
      </c>
    </row>
    <row r="34" spans="1:2" ht="25.2" x14ac:dyDescent="0.45">
      <c r="A34" s="190" t="str">
        <f>'Bud Year 4'!A40</f>
        <v>Insert name of "Other" budget item</v>
      </c>
      <c r="B34" s="189" t="s">
        <v>86</v>
      </c>
    </row>
    <row r="35" spans="1:2" ht="25.2" x14ac:dyDescent="0.45">
      <c r="A35" s="190" t="str">
        <f>'Bud Year 4'!A41</f>
        <v>Insert name of "Other" budget item</v>
      </c>
      <c r="B35" s="189" t="s">
        <v>86</v>
      </c>
    </row>
    <row r="36" spans="1:2" ht="25.2" x14ac:dyDescent="0.45">
      <c r="A36" s="190" t="str">
        <f>'Bud Year 4'!A42</f>
        <v>Insert name of "Other" budget item</v>
      </c>
      <c r="B36" s="189" t="s">
        <v>86</v>
      </c>
    </row>
    <row r="37" spans="1:2" ht="25.2" x14ac:dyDescent="0.45">
      <c r="A37" s="190" t="str">
        <f>'Bud Year 4'!A43</f>
        <v>Insert name of "Other" budget item</v>
      </c>
      <c r="B37" s="189" t="s">
        <v>86</v>
      </c>
    </row>
    <row r="38" spans="1:2" ht="25.2" x14ac:dyDescent="0.45">
      <c r="A38" s="190" t="str">
        <f>'Bud Year 4'!A44</f>
        <v>Insert name of "Other" budget item</v>
      </c>
      <c r="B38" s="189" t="s">
        <v>86</v>
      </c>
    </row>
    <row r="39" spans="1:2" ht="25.2" x14ac:dyDescent="0.45">
      <c r="A39" s="190" t="str">
        <f>'Bud Year 4'!A45</f>
        <v>Insert name of "Other" budget item</v>
      </c>
      <c r="B39" s="189" t="s">
        <v>86</v>
      </c>
    </row>
    <row r="40" spans="1:2" ht="25.2" x14ac:dyDescent="0.45">
      <c r="A40" s="190" t="str">
        <f>'Bud Year 4'!A46</f>
        <v>Insert name of "Other" budget item</v>
      </c>
      <c r="B40" s="189" t="s">
        <v>86</v>
      </c>
    </row>
    <row r="41" spans="1:2" ht="25.2" x14ac:dyDescent="0.45">
      <c r="A41" s="190" t="str">
        <f>'Bud Year 4'!A47</f>
        <v>Insert name of "Other" budget item</v>
      </c>
      <c r="B41" s="189" t="s">
        <v>86</v>
      </c>
    </row>
    <row r="42" spans="1:2" ht="25.2" x14ac:dyDescent="0.45">
      <c r="A42" s="190" t="str">
        <f>'Bud Year 4'!A48</f>
        <v>Insert name of "Other" budget item</v>
      </c>
      <c r="B42" s="189" t="s">
        <v>86</v>
      </c>
    </row>
    <row r="43" spans="1:2" ht="25.2" x14ac:dyDescent="0.45">
      <c r="A43" s="190" t="str">
        <f>'Bud Year 4'!A49</f>
        <v>Insert name of "Other" budget item</v>
      </c>
      <c r="B43" s="189" t="s">
        <v>86</v>
      </c>
    </row>
    <row r="44" spans="1:2" ht="25.2" x14ac:dyDescent="0.45">
      <c r="A44" s="190" t="str">
        <f>'Bud Year 4'!A50</f>
        <v>Insert name of "Other" budget item</v>
      </c>
      <c r="B44" s="189" t="s">
        <v>86</v>
      </c>
    </row>
    <row r="45" spans="1:2" ht="25.2" x14ac:dyDescent="0.45">
      <c r="A45" s="190" t="s">
        <v>61</v>
      </c>
      <c r="B45" s="191" t="s">
        <v>191</v>
      </c>
    </row>
    <row r="46" spans="1:2" ht="12.6" x14ac:dyDescent="0.45">
      <c r="A46" s="183"/>
      <c r="B46" s="184"/>
    </row>
    <row r="47" spans="1:2" ht="13.5" customHeight="1" x14ac:dyDescent="0.45"/>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00"/>
  <sheetViews>
    <sheetView zoomScaleNormal="100" workbookViewId="0">
      <selection activeCell="F32" sqref="F32"/>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7" t="str">
        <f>'Bud Year 1'!A1</f>
        <v>Tribe/Organization Name</v>
      </c>
      <c r="B1" s="161"/>
    </row>
    <row r="2" spans="1:2" ht="13.5" customHeight="1" thickBot="1" x14ac:dyDescent="0.5">
      <c r="A2" s="159" t="str">
        <f>'Bud Year 5'!A2</f>
        <v>EMI BUDGET YEAR FIVE</v>
      </c>
    </row>
    <row r="3" spans="1:2" ht="34.5" customHeight="1" x14ac:dyDescent="0.45">
      <c r="A3" s="163" t="s">
        <v>27</v>
      </c>
      <c r="B3" s="164" t="s">
        <v>77</v>
      </c>
    </row>
    <row r="4" spans="1:2" ht="25.2" x14ac:dyDescent="0.45">
      <c r="A4" s="186" t="s">
        <v>31</v>
      </c>
      <c r="B4" s="166" t="s">
        <v>184</v>
      </c>
    </row>
    <row r="5" spans="1:2" ht="12.6" x14ac:dyDescent="0.45">
      <c r="A5" s="167" t="str">
        <f>'Bud Year 5'!A5</f>
        <v xml:space="preserve">Insert title and percentage of time </v>
      </c>
      <c r="B5" s="187" t="s">
        <v>190</v>
      </c>
    </row>
    <row r="6" spans="1:2" ht="12.6" x14ac:dyDescent="0.45">
      <c r="A6" s="167" t="str">
        <f>'Bud Year 5'!A6</f>
        <v xml:space="preserve">Insert title and percentage of time </v>
      </c>
      <c r="B6" s="187" t="s">
        <v>190</v>
      </c>
    </row>
    <row r="7" spans="1:2" ht="12.6" x14ac:dyDescent="0.45">
      <c r="A7" s="167" t="str">
        <f>'Bud Year 5'!A7</f>
        <v xml:space="preserve">Insert title and percentage of time </v>
      </c>
      <c r="B7" s="187" t="s">
        <v>190</v>
      </c>
    </row>
    <row r="8" spans="1:2" ht="12.6" x14ac:dyDescent="0.45">
      <c r="A8" s="167" t="str">
        <f>'Bud Year 5'!A8</f>
        <v xml:space="preserve">Insert title and percentage of time </v>
      </c>
      <c r="B8" s="187" t="s">
        <v>190</v>
      </c>
    </row>
    <row r="9" spans="1:2" ht="12.6" x14ac:dyDescent="0.45">
      <c r="A9" s="185" t="s">
        <v>34</v>
      </c>
      <c r="B9" s="188" t="s">
        <v>78</v>
      </c>
    </row>
    <row r="10" spans="1:2" ht="12.6" x14ac:dyDescent="0.45">
      <c r="A10" s="167" t="s">
        <v>35</v>
      </c>
      <c r="B10" s="189" t="s">
        <v>79</v>
      </c>
    </row>
    <row r="11" spans="1:2" ht="12.6" x14ac:dyDescent="0.45">
      <c r="A11" s="167" t="s">
        <v>36</v>
      </c>
      <c r="B11" s="189" t="s">
        <v>79</v>
      </c>
    </row>
    <row r="12" spans="1:2" ht="12.6" x14ac:dyDescent="0.45">
      <c r="A12" s="167" t="s">
        <v>37</v>
      </c>
      <c r="B12" s="189" t="s">
        <v>79</v>
      </c>
    </row>
    <row r="13" spans="1:2" ht="12.6" x14ac:dyDescent="0.45">
      <c r="A13" s="167" t="s">
        <v>67</v>
      </c>
      <c r="B13" s="189" t="s">
        <v>79</v>
      </c>
    </row>
    <row r="14" spans="1:2" ht="12.6" x14ac:dyDescent="0.45">
      <c r="A14" s="167" t="s">
        <v>68</v>
      </c>
      <c r="B14" s="189" t="s">
        <v>79</v>
      </c>
    </row>
    <row r="15" spans="1:2" ht="12.6" x14ac:dyDescent="0.45">
      <c r="A15" s="167" t="s">
        <v>38</v>
      </c>
      <c r="B15" s="189" t="s">
        <v>79</v>
      </c>
    </row>
    <row r="16" spans="1:2" ht="12.6" x14ac:dyDescent="0.45">
      <c r="A16" s="185" t="s">
        <v>40</v>
      </c>
      <c r="B16" s="188" t="s">
        <v>80</v>
      </c>
    </row>
    <row r="17" spans="1:2" ht="12.6" x14ac:dyDescent="0.45">
      <c r="A17" s="190" t="s">
        <v>43</v>
      </c>
      <c r="B17" s="189" t="s">
        <v>81</v>
      </c>
    </row>
    <row r="18" spans="1:2" ht="12.6" x14ac:dyDescent="0.45">
      <c r="A18" s="190" t="str">
        <f>'Bud Year 5'!A20</f>
        <v>Insert any other project staff travel</v>
      </c>
      <c r="B18" s="189" t="s">
        <v>81</v>
      </c>
    </row>
    <row r="19" spans="1:2" ht="12.6" x14ac:dyDescent="0.45">
      <c r="A19" s="190" t="str">
        <f>'Bud Year 5'!A21</f>
        <v>Insert any other project staff travel</v>
      </c>
      <c r="B19" s="189" t="s">
        <v>81</v>
      </c>
    </row>
    <row r="20" spans="1:2" ht="12.6" x14ac:dyDescent="0.45">
      <c r="A20" s="185" t="s">
        <v>46</v>
      </c>
      <c r="B20" s="188" t="s">
        <v>189</v>
      </c>
    </row>
    <row r="21" spans="1:2" ht="12.6" x14ac:dyDescent="0.45">
      <c r="A21" s="190" t="str">
        <f>'Bud Year 5'!A24</f>
        <v>Insert name of equipment</v>
      </c>
      <c r="B21" s="189" t="s">
        <v>82</v>
      </c>
    </row>
    <row r="22" spans="1:2" ht="12.6" x14ac:dyDescent="0.45">
      <c r="A22" s="190" t="str">
        <f>'Bud Year 5'!A25</f>
        <v>Insert name of equipment</v>
      </c>
      <c r="B22" s="189" t="s">
        <v>82</v>
      </c>
    </row>
    <row r="23" spans="1:2" ht="12.6" x14ac:dyDescent="0.45">
      <c r="A23" s="185" t="s">
        <v>49</v>
      </c>
      <c r="B23" s="188" t="s">
        <v>83</v>
      </c>
    </row>
    <row r="24" spans="1:2" ht="12.6" x14ac:dyDescent="0.45">
      <c r="A24" s="190" t="str">
        <f>'Bud Year 5'!A28</f>
        <v>Insert name of type of supply</v>
      </c>
      <c r="B24" s="189" t="s">
        <v>83</v>
      </c>
    </row>
    <row r="25" spans="1:2" ht="12.6" x14ac:dyDescent="0.45">
      <c r="A25" s="190" t="str">
        <f>'Bud Year 5'!A29</f>
        <v>Insert name of type of supply</v>
      </c>
      <c r="B25" s="189" t="s">
        <v>83</v>
      </c>
    </row>
    <row r="26" spans="1:2" ht="12.6" x14ac:dyDescent="0.45">
      <c r="A26" s="185" t="s">
        <v>53</v>
      </c>
      <c r="B26" s="188" t="s">
        <v>188</v>
      </c>
    </row>
    <row r="27" spans="1:2" ht="12.6" x14ac:dyDescent="0.45">
      <c r="A27" s="190" t="str">
        <f>'Bud Year 5'!A32</f>
        <v>Insert name of type of contract</v>
      </c>
      <c r="B27" s="189" t="s">
        <v>84</v>
      </c>
    </row>
    <row r="28" spans="1:2" ht="12.6" x14ac:dyDescent="0.45">
      <c r="A28" s="190" t="str">
        <f>'Bud Year 5'!A33</f>
        <v>Insert name of type of contract</v>
      </c>
      <c r="B28" s="189" t="s">
        <v>84</v>
      </c>
    </row>
    <row r="29" spans="1:2" ht="12.6" x14ac:dyDescent="0.45">
      <c r="A29" s="185" t="s">
        <v>57</v>
      </c>
      <c r="B29" s="188" t="s">
        <v>85</v>
      </c>
    </row>
    <row r="30" spans="1:2" ht="25.2" x14ac:dyDescent="0.45">
      <c r="A30" s="190" t="str">
        <f>'Bud Year 5'!A36</f>
        <v>Insert name of "Other" budget item</v>
      </c>
      <c r="B30" s="189" t="s">
        <v>86</v>
      </c>
    </row>
    <row r="31" spans="1:2" ht="25.2" x14ac:dyDescent="0.45">
      <c r="A31" s="190" t="str">
        <f>'Bud Year 5'!A37</f>
        <v>Insert name of "Other" budget item</v>
      </c>
      <c r="B31" s="189" t="s">
        <v>86</v>
      </c>
    </row>
    <row r="32" spans="1:2" ht="25.2" x14ac:dyDescent="0.45">
      <c r="A32" s="190" t="str">
        <f>'Bud Year 5'!A38</f>
        <v>Insert name of "Other" budget item</v>
      </c>
      <c r="B32" s="189" t="s">
        <v>86</v>
      </c>
    </row>
    <row r="33" spans="1:2" ht="25.2" x14ac:dyDescent="0.45">
      <c r="A33" s="190" t="str">
        <f>'Bud Year 5'!A39</f>
        <v>Insert name of "Other" budget item</v>
      </c>
      <c r="B33" s="189" t="s">
        <v>86</v>
      </c>
    </row>
    <row r="34" spans="1:2" ht="25.2" x14ac:dyDescent="0.45">
      <c r="A34" s="190" t="str">
        <f>'Bud Year 5'!A40</f>
        <v>Insert name of "Other" budget item</v>
      </c>
      <c r="B34" s="189" t="s">
        <v>86</v>
      </c>
    </row>
    <row r="35" spans="1:2" ht="25.2" x14ac:dyDescent="0.45">
      <c r="A35" s="190" t="str">
        <f>'Bud Year 5'!A41</f>
        <v>Insert name of "Other" budget item</v>
      </c>
      <c r="B35" s="189" t="s">
        <v>86</v>
      </c>
    </row>
    <row r="36" spans="1:2" ht="25.2" x14ac:dyDescent="0.45">
      <c r="A36" s="190" t="str">
        <f>'Bud Year 5'!A42</f>
        <v>Insert name of "Other" budget item</v>
      </c>
      <c r="B36" s="189" t="s">
        <v>86</v>
      </c>
    </row>
    <row r="37" spans="1:2" ht="25.2" x14ac:dyDescent="0.45">
      <c r="A37" s="190" t="str">
        <f>'Bud Year 5'!A43</f>
        <v>Insert name of "Other" budget item</v>
      </c>
      <c r="B37" s="189" t="s">
        <v>86</v>
      </c>
    </row>
    <row r="38" spans="1:2" ht="25.2" x14ac:dyDescent="0.45">
      <c r="A38" s="190" t="str">
        <f>'Bud Year 5'!A44</f>
        <v>Insert name of "Other" budget item</v>
      </c>
      <c r="B38" s="189" t="s">
        <v>86</v>
      </c>
    </row>
    <row r="39" spans="1:2" ht="25.2" x14ac:dyDescent="0.45">
      <c r="A39" s="190" t="str">
        <f>'Bud Year 5'!A45</f>
        <v>Insert name of "Other" budget item</v>
      </c>
      <c r="B39" s="189" t="s">
        <v>86</v>
      </c>
    </row>
    <row r="40" spans="1:2" ht="25.2" x14ac:dyDescent="0.45">
      <c r="A40" s="190" t="str">
        <f>'Bud Year 5'!A46</f>
        <v>Insert name of "Other" budget item</v>
      </c>
      <c r="B40" s="189" t="s">
        <v>86</v>
      </c>
    </row>
    <row r="41" spans="1:2" ht="25.2" x14ac:dyDescent="0.45">
      <c r="A41" s="190" t="str">
        <f>'Bud Year 5'!A47</f>
        <v>Insert name of "Other" budget item</v>
      </c>
      <c r="B41" s="189" t="s">
        <v>86</v>
      </c>
    </row>
    <row r="42" spans="1:2" ht="25.2" x14ac:dyDescent="0.45">
      <c r="A42" s="190" t="str">
        <f>'Bud Year 5'!A48</f>
        <v>Insert name of "Other" budget item</v>
      </c>
      <c r="B42" s="189" t="s">
        <v>86</v>
      </c>
    </row>
    <row r="43" spans="1:2" ht="25.2" x14ac:dyDescent="0.45">
      <c r="A43" s="190" t="str">
        <f>'Bud Year 5'!A49</f>
        <v>Insert name of "Other" budget item</v>
      </c>
      <c r="B43" s="189" t="s">
        <v>86</v>
      </c>
    </row>
    <row r="44" spans="1:2" ht="25.2" x14ac:dyDescent="0.45">
      <c r="A44" s="190" t="str">
        <f>'Bud Year 5'!A50</f>
        <v>Insert name of "Other" budget item</v>
      </c>
      <c r="B44" s="189" t="s">
        <v>86</v>
      </c>
    </row>
    <row r="45" spans="1:2" ht="12.6" x14ac:dyDescent="0.45">
      <c r="A45" s="190" t="s">
        <v>59</v>
      </c>
      <c r="B45" s="187" t="s">
        <v>191</v>
      </c>
    </row>
    <row r="46" spans="1:2" ht="25.2" x14ac:dyDescent="0.45">
      <c r="A46" s="181" t="s">
        <v>61</v>
      </c>
      <c r="B46" s="182">
        <f>'Bud Year 5'!B53</f>
        <v>0</v>
      </c>
    </row>
    <row r="47" spans="1:2" ht="13.5" customHeight="1" x14ac:dyDescent="0.45">
      <c r="A47" s="150"/>
    </row>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00"/>
  <sheetViews>
    <sheetView tabSelected="1" workbookViewId="0">
      <selection activeCell="L7" sqref="L7"/>
    </sheetView>
  </sheetViews>
  <sheetFormatPr defaultColWidth="14.41796875" defaultRowHeight="15" customHeight="1" x14ac:dyDescent="0.55000000000000004"/>
  <cols>
    <col min="1" max="1" width="4.1015625" customWidth="1"/>
    <col min="2" max="3" width="15.68359375" customWidth="1"/>
    <col min="4" max="4" width="20.15625" customWidth="1"/>
    <col min="5" max="5" width="18.7890625" customWidth="1"/>
    <col min="6" max="8" width="15.68359375" customWidth="1"/>
    <col min="9" max="26" width="8.68359375" customWidth="1"/>
  </cols>
  <sheetData>
    <row r="1" spans="1:8" ht="14.25" customHeight="1" x14ac:dyDescent="0.7">
      <c r="A1" s="37"/>
      <c r="B1" s="37"/>
      <c r="C1" s="37"/>
      <c r="D1" s="37"/>
      <c r="E1" s="37" t="s">
        <v>87</v>
      </c>
      <c r="F1" s="37"/>
      <c r="G1" s="37"/>
      <c r="H1" s="37"/>
    </row>
    <row r="2" spans="1:8" ht="14.25" customHeight="1" x14ac:dyDescent="0.55000000000000004">
      <c r="B2" s="38"/>
      <c r="C2" s="38"/>
      <c r="D2" s="38"/>
      <c r="E2" s="38" t="s">
        <v>88</v>
      </c>
      <c r="F2" s="38"/>
      <c r="G2" s="38"/>
      <c r="H2" s="38"/>
    </row>
    <row r="3" spans="1:8" ht="25.5" customHeight="1" x14ac:dyDescent="0.55000000000000004">
      <c r="A3" s="39"/>
      <c r="B3" s="40" t="s">
        <v>89</v>
      </c>
      <c r="C3" s="41" t="s">
        <v>90</v>
      </c>
      <c r="D3" s="42" t="s">
        <v>91</v>
      </c>
      <c r="E3" s="43"/>
      <c r="F3" s="42" t="s">
        <v>92</v>
      </c>
      <c r="G3" s="44"/>
      <c r="H3" s="45"/>
    </row>
    <row r="4" spans="1:8" ht="14.25" customHeight="1" x14ac:dyDescent="0.55000000000000004">
      <c r="A4" s="46"/>
      <c r="B4" s="47"/>
      <c r="C4" s="48" t="s">
        <v>93</v>
      </c>
      <c r="D4" s="49" t="s">
        <v>94</v>
      </c>
      <c r="E4" s="49" t="s">
        <v>95</v>
      </c>
      <c r="F4" s="49" t="s">
        <v>94</v>
      </c>
      <c r="G4" s="49" t="s">
        <v>95</v>
      </c>
      <c r="H4" s="49" t="s">
        <v>30</v>
      </c>
    </row>
    <row r="5" spans="1:8" ht="14.25" customHeight="1" x14ac:dyDescent="0.55000000000000004">
      <c r="A5" s="50"/>
      <c r="B5" s="50" t="s">
        <v>96</v>
      </c>
      <c r="C5" s="51" t="s">
        <v>97</v>
      </c>
      <c r="D5" s="52" t="s">
        <v>98</v>
      </c>
      <c r="E5" s="51" t="s">
        <v>99</v>
      </c>
      <c r="F5" s="52" t="s">
        <v>100</v>
      </c>
      <c r="G5" s="51" t="s">
        <v>101</v>
      </c>
      <c r="H5" s="51" t="s">
        <v>102</v>
      </c>
    </row>
    <row r="6" spans="1:8" ht="26.05" customHeight="1" x14ac:dyDescent="0.55000000000000004">
      <c r="A6" s="53" t="s">
        <v>103</v>
      </c>
      <c r="B6" s="54" t="s">
        <v>94</v>
      </c>
      <c r="C6" s="199">
        <v>93.587000000000003</v>
      </c>
      <c r="D6" s="56"/>
      <c r="E6" s="56"/>
      <c r="F6" s="56">
        <f>'Bud Year 1'!B54+'Bud Year 2'!B54+'Bud Year 3'!B54</f>
        <v>0</v>
      </c>
      <c r="G6" s="56"/>
      <c r="H6" s="56">
        <f t="shared" ref="H6:H10" si="0">SUM(D6:G6)</f>
        <v>0</v>
      </c>
    </row>
    <row r="7" spans="1:8" ht="26.05" customHeight="1" x14ac:dyDescent="0.55000000000000004">
      <c r="A7" s="53" t="s">
        <v>105</v>
      </c>
      <c r="B7" s="54" t="s">
        <v>95</v>
      </c>
      <c r="C7" s="199">
        <v>93.587000000000003</v>
      </c>
      <c r="D7" s="56"/>
      <c r="E7" s="56"/>
      <c r="F7" s="56"/>
      <c r="G7" s="56">
        <f>'Bud Year 1'!C54+'Bud Year 2'!C54+'Bud Year 3'!C54</f>
        <v>0</v>
      </c>
      <c r="H7" s="56">
        <f t="shared" si="0"/>
        <v>0</v>
      </c>
    </row>
    <row r="8" spans="1:8" ht="26.05" customHeight="1" x14ac:dyDescent="0.55000000000000004">
      <c r="A8" s="53" t="s">
        <v>106</v>
      </c>
      <c r="B8" s="54"/>
      <c r="C8" s="55"/>
      <c r="D8" s="56"/>
      <c r="E8" s="56"/>
      <c r="F8" s="56"/>
      <c r="G8" s="56"/>
      <c r="H8" s="56">
        <f t="shared" si="0"/>
        <v>0</v>
      </c>
    </row>
    <row r="9" spans="1:8" ht="26.05" customHeight="1" x14ac:dyDescent="0.55000000000000004">
      <c r="A9" s="53" t="s">
        <v>107</v>
      </c>
      <c r="B9" s="54"/>
      <c r="C9" s="55"/>
      <c r="D9" s="56"/>
      <c r="E9" s="56"/>
      <c r="F9" s="56"/>
      <c r="G9" s="56"/>
      <c r="H9" s="56">
        <f t="shared" si="0"/>
        <v>0</v>
      </c>
    </row>
    <row r="10" spans="1:8" ht="26.05" customHeight="1" x14ac:dyDescent="0.55000000000000004">
      <c r="A10" s="53" t="s">
        <v>108</v>
      </c>
      <c r="B10" s="57" t="s">
        <v>109</v>
      </c>
      <c r="C10" s="34"/>
      <c r="D10" s="56">
        <f t="shared" ref="D10:G10" si="1">SUM(D6:D9)</f>
        <v>0</v>
      </c>
      <c r="E10" s="56">
        <f t="shared" si="1"/>
        <v>0</v>
      </c>
      <c r="F10" s="56">
        <f t="shared" si="1"/>
        <v>0</v>
      </c>
      <c r="G10" s="56">
        <f t="shared" si="1"/>
        <v>0</v>
      </c>
      <c r="H10" s="56">
        <f t="shared" si="0"/>
        <v>0</v>
      </c>
    </row>
    <row r="11" spans="1:8" ht="14.25" customHeight="1" x14ac:dyDescent="0.55000000000000004"/>
    <row r="12" spans="1:8" ht="14.25" customHeight="1" x14ac:dyDescent="0.55000000000000004">
      <c r="B12" s="58"/>
      <c r="C12" s="58"/>
      <c r="D12" s="58"/>
      <c r="E12" s="58" t="s">
        <v>110</v>
      </c>
      <c r="F12" s="58"/>
      <c r="G12" s="58"/>
      <c r="H12" s="58"/>
    </row>
    <row r="13" spans="1:8" ht="21" customHeight="1" x14ac:dyDescent="0.55000000000000004">
      <c r="A13" s="35"/>
      <c r="B13" s="35"/>
      <c r="C13" s="59"/>
      <c r="D13" s="36"/>
      <c r="E13" s="60" t="s">
        <v>111</v>
      </c>
      <c r="F13" s="61"/>
      <c r="G13" s="45"/>
      <c r="H13" s="62"/>
    </row>
    <row r="14" spans="1:8" ht="22.5" customHeight="1" x14ac:dyDescent="0.55000000000000004">
      <c r="A14" s="63" t="s">
        <v>112</v>
      </c>
      <c r="B14" s="64" t="s">
        <v>113</v>
      </c>
      <c r="C14" s="65"/>
      <c r="D14" s="66" t="s">
        <v>94</v>
      </c>
      <c r="E14" s="66" t="s">
        <v>95</v>
      </c>
      <c r="F14" s="66"/>
      <c r="G14" s="66"/>
      <c r="H14" s="62" t="s">
        <v>30</v>
      </c>
    </row>
    <row r="15" spans="1:8" ht="14.25" customHeight="1" x14ac:dyDescent="0.55000000000000004">
      <c r="A15" s="67"/>
      <c r="B15" s="68"/>
      <c r="C15" s="69"/>
      <c r="D15" s="52" t="s">
        <v>114</v>
      </c>
      <c r="E15" s="52" t="s">
        <v>115</v>
      </c>
      <c r="F15" s="52" t="s">
        <v>116</v>
      </c>
      <c r="G15" s="52" t="s">
        <v>117</v>
      </c>
      <c r="H15" s="52" t="s">
        <v>118</v>
      </c>
    </row>
    <row r="16" spans="1:8" ht="14.25" customHeight="1" x14ac:dyDescent="0.55000000000000004">
      <c r="A16" s="53" t="s">
        <v>119</v>
      </c>
      <c r="B16" s="70" t="s">
        <v>120</v>
      </c>
      <c r="C16" s="54"/>
      <c r="D16" s="56">
        <f>'Bud Year 1'!B9+'Bud Year 2'!B9+'Bud Year 3'!B9</f>
        <v>0</v>
      </c>
      <c r="E16" s="56">
        <f>'Bud Year 1'!C9+'Bud Year 2'!C9+'Bud Year 3'!C9</f>
        <v>0</v>
      </c>
      <c r="F16" s="56"/>
      <c r="G16" s="56"/>
      <c r="H16" s="56">
        <f t="shared" ref="H16:H26" si="2">SUM(D16:G16)</f>
        <v>0</v>
      </c>
    </row>
    <row r="17" spans="1:8" ht="14.25" customHeight="1" x14ac:dyDescent="0.55000000000000004">
      <c r="A17" s="53" t="s">
        <v>121</v>
      </c>
      <c r="B17" s="70" t="s">
        <v>122</v>
      </c>
      <c r="C17" s="54"/>
      <c r="D17" s="56">
        <f>'Bud Year 1'!B17+'Bud Year 2'!B17+'Bud Year 3'!B17</f>
        <v>0</v>
      </c>
      <c r="E17" s="56">
        <f>'Bud Year 1'!C17+'Bud Year 2'!C17+'Bud Year 3'!C17</f>
        <v>0</v>
      </c>
      <c r="F17" s="56"/>
      <c r="G17" s="56"/>
      <c r="H17" s="56">
        <f t="shared" si="2"/>
        <v>0</v>
      </c>
    </row>
    <row r="18" spans="1:8" ht="14.25" customHeight="1" x14ac:dyDescent="0.55000000000000004">
      <c r="A18" s="53" t="s">
        <v>123</v>
      </c>
      <c r="B18" s="70" t="s">
        <v>124</v>
      </c>
      <c r="C18" s="54"/>
      <c r="D18" s="56">
        <f>'Bud Year 1'!B22+'Bud Year 2'!B22+'Bud Year 3'!B22</f>
        <v>0</v>
      </c>
      <c r="E18" s="56">
        <f>'Bud Year 1'!C22+'Bud Year 2'!C22+'Bud Year 3'!C22</f>
        <v>0</v>
      </c>
      <c r="F18" s="56"/>
      <c r="G18" s="56"/>
      <c r="H18" s="56">
        <f t="shared" si="2"/>
        <v>0</v>
      </c>
    </row>
    <row r="19" spans="1:8" ht="14.25" customHeight="1" x14ac:dyDescent="0.55000000000000004">
      <c r="A19" s="53" t="s">
        <v>125</v>
      </c>
      <c r="B19" s="70" t="s">
        <v>126</v>
      </c>
      <c r="C19" s="54"/>
      <c r="D19" s="56">
        <f>'Bud Year 1'!B26+'Bud Year 2'!B26+'Bud Year 3'!B26</f>
        <v>0</v>
      </c>
      <c r="E19" s="56">
        <f>'Bud Year 1'!C26+'Bud Year 2'!C26+'Bud Year 3'!C26</f>
        <v>0</v>
      </c>
      <c r="F19" s="56"/>
      <c r="G19" s="56"/>
      <c r="H19" s="56">
        <f t="shared" si="2"/>
        <v>0</v>
      </c>
    </row>
    <row r="20" spans="1:8" ht="14.25" customHeight="1" x14ac:dyDescent="0.55000000000000004">
      <c r="A20" s="53" t="s">
        <v>127</v>
      </c>
      <c r="B20" s="70" t="s">
        <v>128</v>
      </c>
      <c r="C20" s="54"/>
      <c r="D20" s="56">
        <f>'Bud Year 1'!B30+'Bud Year 2'!B30+'Bud Year 3'!B30</f>
        <v>0</v>
      </c>
      <c r="E20" s="56">
        <f>'Bud Year 1'!C30+'Bud Year 2'!C30+'Bud Year 3'!C30</f>
        <v>0</v>
      </c>
      <c r="F20" s="56"/>
      <c r="G20" s="56"/>
      <c r="H20" s="56">
        <f t="shared" si="2"/>
        <v>0</v>
      </c>
    </row>
    <row r="21" spans="1:8" ht="14.25" customHeight="1" x14ac:dyDescent="0.55000000000000004">
      <c r="A21" s="53" t="s">
        <v>129</v>
      </c>
      <c r="B21" s="70" t="s">
        <v>130</v>
      </c>
      <c r="C21" s="54"/>
      <c r="D21" s="56">
        <f>'Bud Year 1'!B34+'Bud Year 2'!B34+'Bud Year 3'!B34</f>
        <v>0</v>
      </c>
      <c r="E21" s="56">
        <f>'Bud Year 1'!C34+'Bud Year 2'!C34+'Bud Year 3'!C34</f>
        <v>0</v>
      </c>
      <c r="F21" s="56"/>
      <c r="G21" s="56"/>
      <c r="H21" s="56">
        <f t="shared" si="2"/>
        <v>0</v>
      </c>
    </row>
    <row r="22" spans="1:8" ht="14.25" customHeight="1" x14ac:dyDescent="0.55000000000000004">
      <c r="A22" s="53" t="s">
        <v>131</v>
      </c>
      <c r="B22" s="70" t="s">
        <v>132</v>
      </c>
      <c r="C22" s="54"/>
      <c r="D22" s="56">
        <v>0</v>
      </c>
      <c r="E22" s="56">
        <v>0</v>
      </c>
      <c r="F22" s="56"/>
      <c r="G22" s="56"/>
      <c r="H22" s="56">
        <f t="shared" si="2"/>
        <v>0</v>
      </c>
    </row>
    <row r="23" spans="1:8" ht="14.25" customHeight="1" x14ac:dyDescent="0.55000000000000004">
      <c r="A23" s="53" t="s">
        <v>133</v>
      </c>
      <c r="B23" s="70" t="s">
        <v>134</v>
      </c>
      <c r="C23" s="54"/>
      <c r="D23" s="56">
        <f>'Bud Year 1'!B51+'Bud Year 2'!B51+'Bud Year 3'!B51</f>
        <v>0</v>
      </c>
      <c r="E23" s="56">
        <f>'Bud Year 1'!C51+'Bud Year 2'!C51+'Bud Year 3'!C51</f>
        <v>0</v>
      </c>
      <c r="F23" s="56"/>
      <c r="G23" s="56"/>
      <c r="H23" s="56">
        <f t="shared" si="2"/>
        <v>0</v>
      </c>
    </row>
    <row r="24" spans="1:8" ht="14.25" customHeight="1" x14ac:dyDescent="0.55000000000000004">
      <c r="A24" s="53" t="s">
        <v>135</v>
      </c>
      <c r="B24" s="70" t="s">
        <v>136</v>
      </c>
      <c r="C24" s="54"/>
      <c r="D24" s="56">
        <f t="shared" ref="D24:E24" si="3">SUM(D16:D23)</f>
        <v>0</v>
      </c>
      <c r="E24" s="56">
        <f t="shared" si="3"/>
        <v>0</v>
      </c>
      <c r="F24" s="56"/>
      <c r="G24" s="56"/>
      <c r="H24" s="56">
        <f t="shared" si="2"/>
        <v>0</v>
      </c>
    </row>
    <row r="25" spans="1:8" ht="14.25" customHeight="1" x14ac:dyDescent="0.55000000000000004">
      <c r="A25" s="53" t="s">
        <v>137</v>
      </c>
      <c r="B25" s="70" t="s">
        <v>138</v>
      </c>
      <c r="C25" s="54"/>
      <c r="D25" s="56">
        <f>'Bud Year 1'!B53+'Bud Year 2'!B53+'Bud Year 3'!B53</f>
        <v>0</v>
      </c>
      <c r="E25" s="56">
        <f>'Bud Year 1'!C53+'Bud Year 2'!C53+'Bud Year 3'!C53</f>
        <v>0</v>
      </c>
      <c r="F25" s="56"/>
      <c r="G25" s="56"/>
      <c r="H25" s="56">
        <f t="shared" si="2"/>
        <v>0</v>
      </c>
    </row>
    <row r="26" spans="1:8" ht="14.25" customHeight="1" x14ac:dyDescent="0.55000000000000004">
      <c r="A26" s="53" t="s">
        <v>139</v>
      </c>
      <c r="B26" s="71" t="s">
        <v>140</v>
      </c>
      <c r="C26" s="57"/>
      <c r="D26" s="56">
        <f t="shared" ref="D26:E26" si="4">D24+D25</f>
        <v>0</v>
      </c>
      <c r="E26" s="56">
        <f t="shared" si="4"/>
        <v>0</v>
      </c>
      <c r="F26" s="56"/>
      <c r="G26" s="56"/>
      <c r="H26" s="56">
        <f t="shared" si="2"/>
        <v>0</v>
      </c>
    </row>
    <row r="27" spans="1:8" ht="14.25" customHeight="1" x14ac:dyDescent="0.55000000000000004">
      <c r="H27" s="36"/>
    </row>
    <row r="28" spans="1:8" ht="14.25" customHeight="1" x14ac:dyDescent="0.55000000000000004">
      <c r="A28" s="53" t="s">
        <v>141</v>
      </c>
      <c r="B28" s="70" t="s">
        <v>142</v>
      </c>
      <c r="C28" s="54"/>
      <c r="D28" s="56"/>
      <c r="E28" s="56"/>
      <c r="F28" s="56"/>
      <c r="G28" s="56"/>
      <c r="H28" s="56">
        <f>SUM(D28:G28)</f>
        <v>0</v>
      </c>
    </row>
    <row r="29" spans="1:8" ht="14.25" customHeight="1" x14ac:dyDescent="0.55000000000000004">
      <c r="H29" s="72"/>
    </row>
    <row r="30" spans="1:8" ht="14.25" customHeight="1" x14ac:dyDescent="0.55000000000000004">
      <c r="B30" s="73"/>
      <c r="C30" s="73"/>
      <c r="D30" s="73"/>
      <c r="E30" s="58" t="s">
        <v>143</v>
      </c>
      <c r="F30" s="73"/>
      <c r="G30" s="73"/>
      <c r="H30" s="74"/>
    </row>
    <row r="31" spans="1:8" ht="15" customHeight="1" x14ac:dyDescent="0.55000000000000004">
      <c r="A31" s="75"/>
      <c r="B31" s="75" t="s">
        <v>144</v>
      </c>
      <c r="C31" s="76"/>
      <c r="D31" s="77" t="s">
        <v>145</v>
      </c>
      <c r="E31" s="78" t="s">
        <v>146</v>
      </c>
      <c r="F31" s="79" t="s">
        <v>147</v>
      </c>
      <c r="H31" s="80" t="s">
        <v>30</v>
      </c>
    </row>
    <row r="32" spans="1:8" ht="14.25" customHeight="1" x14ac:dyDescent="0.55000000000000004">
      <c r="A32" s="53" t="s">
        <v>148</v>
      </c>
      <c r="B32" s="81" t="s">
        <v>149</v>
      </c>
      <c r="C32" s="54"/>
      <c r="D32" s="56"/>
      <c r="E32" s="56"/>
      <c r="F32" s="56"/>
      <c r="G32" s="82"/>
      <c r="H32" s="82">
        <f>SUM(E32:G32)</f>
        <v>0</v>
      </c>
    </row>
    <row r="33" spans="1:8" ht="14.25" customHeight="1" x14ac:dyDescent="0.55000000000000004">
      <c r="A33" s="53" t="s">
        <v>150</v>
      </c>
      <c r="B33" s="81"/>
      <c r="C33" s="54"/>
      <c r="D33" s="56"/>
      <c r="E33" s="56"/>
      <c r="F33" s="56"/>
      <c r="G33" s="82"/>
      <c r="H33" s="82"/>
    </row>
    <row r="34" spans="1:8" ht="14.25" customHeight="1" x14ac:dyDescent="0.55000000000000004">
      <c r="A34" s="53" t="s">
        <v>151</v>
      </c>
      <c r="B34" s="81"/>
      <c r="C34" s="54"/>
      <c r="D34" s="56"/>
      <c r="E34" s="56"/>
      <c r="F34" s="56"/>
      <c r="G34" s="82"/>
      <c r="H34" s="82"/>
    </row>
    <row r="35" spans="1:8" ht="14.25" customHeight="1" x14ac:dyDescent="0.55000000000000004">
      <c r="A35" s="53" t="s">
        <v>152</v>
      </c>
      <c r="B35" s="81"/>
      <c r="C35" s="54"/>
      <c r="D35" s="56"/>
      <c r="E35" s="56"/>
      <c r="F35" s="56"/>
      <c r="G35" s="82"/>
      <c r="H35" s="82"/>
    </row>
    <row r="36" spans="1:8" ht="14.25" customHeight="1" x14ac:dyDescent="0.55000000000000004">
      <c r="A36" s="53" t="s">
        <v>153</v>
      </c>
      <c r="B36" s="71" t="s">
        <v>154</v>
      </c>
      <c r="C36" s="57"/>
      <c r="D36" s="56">
        <f t="shared" ref="D36:F36" si="5">SUM(D32:D35)</f>
        <v>0</v>
      </c>
      <c r="E36" s="56">
        <f t="shared" si="5"/>
        <v>0</v>
      </c>
      <c r="F36" s="56">
        <f t="shared" si="5"/>
        <v>0</v>
      </c>
      <c r="G36" s="82"/>
      <c r="H36" s="82">
        <f>SUM(E36:G36)</f>
        <v>0</v>
      </c>
    </row>
    <row r="37" spans="1:8" ht="14.25" customHeight="1" x14ac:dyDescent="0.55000000000000004">
      <c r="H37" s="72"/>
    </row>
    <row r="38" spans="1:8" ht="14.25" customHeight="1" x14ac:dyDescent="0.55000000000000004">
      <c r="B38" s="73"/>
      <c r="C38" s="73"/>
      <c r="D38" s="73"/>
      <c r="E38" s="58" t="s">
        <v>155</v>
      </c>
      <c r="F38" s="73"/>
      <c r="G38" s="73"/>
      <c r="H38" s="74"/>
    </row>
    <row r="39" spans="1:8" ht="14.25" customHeight="1" x14ac:dyDescent="0.55000000000000004">
      <c r="A39" s="75"/>
      <c r="B39" s="83"/>
      <c r="C39" s="76"/>
      <c r="D39" s="77" t="s">
        <v>156</v>
      </c>
      <c r="E39" s="84" t="s">
        <v>157</v>
      </c>
      <c r="F39" s="79" t="s">
        <v>158</v>
      </c>
      <c r="G39" s="80" t="s">
        <v>159</v>
      </c>
      <c r="H39" s="45" t="s">
        <v>160</v>
      </c>
    </row>
    <row r="40" spans="1:8" ht="14.25" customHeight="1" x14ac:dyDescent="0.55000000000000004">
      <c r="A40" s="53" t="s">
        <v>161</v>
      </c>
      <c r="B40" s="81" t="s">
        <v>94</v>
      </c>
      <c r="C40" s="54"/>
      <c r="D40" s="56">
        <f>F6</f>
        <v>0</v>
      </c>
      <c r="E40" s="56">
        <f>D26*0.25</f>
        <v>0</v>
      </c>
      <c r="F40" s="56">
        <f>D26*0.25</f>
        <v>0</v>
      </c>
      <c r="G40" s="82">
        <f>D26*0.25</f>
        <v>0</v>
      </c>
      <c r="H40" s="56">
        <f>D26*0.25</f>
        <v>0</v>
      </c>
    </row>
    <row r="41" spans="1:8" ht="14.25" customHeight="1" x14ac:dyDescent="0.55000000000000004">
      <c r="A41" s="53" t="s">
        <v>162</v>
      </c>
      <c r="B41" s="81" t="s">
        <v>95</v>
      </c>
      <c r="C41" s="54"/>
      <c r="D41" s="56">
        <f>G7</f>
        <v>0</v>
      </c>
      <c r="E41" s="56">
        <f>E26*0.25</f>
        <v>0</v>
      </c>
      <c r="F41" s="56">
        <f>E26*0.25</f>
        <v>0</v>
      </c>
      <c r="G41" s="82">
        <f>E26*0.25</f>
        <v>0</v>
      </c>
      <c r="H41" s="56">
        <f>E26*0.25</f>
        <v>0</v>
      </c>
    </row>
    <row r="42" spans="1:8" ht="14.25" customHeight="1" x14ac:dyDescent="0.55000000000000004">
      <c r="A42" s="53" t="s">
        <v>163</v>
      </c>
      <c r="B42" s="71" t="s">
        <v>164</v>
      </c>
      <c r="C42" s="57"/>
      <c r="D42" s="56">
        <f t="shared" ref="D42:H42" si="6">SUM(D40:D41)</f>
        <v>0</v>
      </c>
      <c r="E42" s="56">
        <f t="shared" si="6"/>
        <v>0</v>
      </c>
      <c r="F42" s="56">
        <f t="shared" si="6"/>
        <v>0</v>
      </c>
      <c r="G42" s="56">
        <f t="shared" si="6"/>
        <v>0</v>
      </c>
      <c r="H42" s="56">
        <f t="shared" si="6"/>
        <v>0</v>
      </c>
    </row>
    <row r="43" spans="1:8" ht="14.25" customHeight="1" x14ac:dyDescent="0.55000000000000004"/>
    <row r="44" spans="1:8" ht="14.25" customHeight="1" x14ac:dyDescent="0.55000000000000004">
      <c r="C44" s="73" t="s">
        <v>165</v>
      </c>
      <c r="D44" s="73"/>
      <c r="E44" s="73"/>
      <c r="F44" s="73"/>
      <c r="G44" s="73"/>
      <c r="H44" s="73"/>
    </row>
    <row r="45" spans="1:8" ht="14.25" customHeight="1" x14ac:dyDescent="0.55000000000000004">
      <c r="A45" s="85"/>
      <c r="B45" s="86" t="s">
        <v>144</v>
      </c>
      <c r="C45" s="87"/>
      <c r="D45" s="42"/>
      <c r="E45" s="88"/>
      <c r="F45" s="61" t="s">
        <v>166</v>
      </c>
      <c r="G45" s="88"/>
      <c r="H45" s="59"/>
    </row>
    <row r="46" spans="1:8" ht="14.25" customHeight="1" x14ac:dyDescent="0.55000000000000004">
      <c r="A46" s="89"/>
      <c r="B46" s="90"/>
      <c r="C46" s="91"/>
      <c r="D46" s="77" t="s">
        <v>167</v>
      </c>
      <c r="E46" s="78"/>
      <c r="F46" s="79"/>
      <c r="G46" s="60"/>
      <c r="H46" s="45"/>
    </row>
    <row r="47" spans="1:8" ht="14.25" customHeight="1" x14ac:dyDescent="0.55000000000000004">
      <c r="A47" s="53" t="s">
        <v>168</v>
      </c>
      <c r="B47" s="81" t="s">
        <v>104</v>
      </c>
      <c r="C47" s="54"/>
      <c r="D47" s="56"/>
      <c r="E47" s="56"/>
      <c r="F47" s="56"/>
      <c r="G47" s="82"/>
      <c r="H47" s="92"/>
    </row>
    <row r="48" spans="1:8" ht="14.25" customHeight="1" x14ac:dyDescent="0.55000000000000004">
      <c r="A48" s="53" t="s">
        <v>169</v>
      </c>
      <c r="B48" s="81"/>
      <c r="C48" s="54"/>
      <c r="D48" s="56"/>
      <c r="E48" s="56"/>
      <c r="F48" s="56"/>
      <c r="G48" s="82"/>
      <c r="H48" s="92"/>
    </row>
    <row r="49" spans="1:8" ht="14.25" customHeight="1" x14ac:dyDescent="0.55000000000000004">
      <c r="A49" s="53" t="s">
        <v>170</v>
      </c>
      <c r="B49" s="81"/>
      <c r="C49" s="54"/>
      <c r="D49" s="56"/>
      <c r="E49" s="56"/>
      <c r="F49" s="56"/>
      <c r="G49" s="82"/>
      <c r="H49" s="92"/>
    </row>
    <row r="50" spans="1:8" ht="14.25" customHeight="1" x14ac:dyDescent="0.55000000000000004">
      <c r="A50" s="53" t="s">
        <v>171</v>
      </c>
      <c r="B50" s="81"/>
      <c r="C50" s="54"/>
      <c r="D50" s="56"/>
      <c r="E50" s="56"/>
      <c r="F50" s="56"/>
      <c r="G50" s="82"/>
      <c r="H50" s="92"/>
    </row>
    <row r="51" spans="1:8" ht="14.25" customHeight="1" x14ac:dyDescent="0.55000000000000004">
      <c r="A51" s="93" t="s">
        <v>172</v>
      </c>
      <c r="B51" s="71" t="s">
        <v>173</v>
      </c>
      <c r="C51" s="57"/>
      <c r="D51" s="56">
        <f>SUM(D47:D50)</f>
        <v>0</v>
      </c>
      <c r="E51" s="56"/>
      <c r="F51" s="56"/>
      <c r="G51" s="82"/>
      <c r="H51" s="92"/>
    </row>
    <row r="52" spans="1:8" ht="14.25" customHeight="1" x14ac:dyDescent="0.55000000000000004"/>
    <row r="53" spans="1:8" ht="14.25" customHeight="1" x14ac:dyDescent="0.55000000000000004">
      <c r="A53" s="94" t="s">
        <v>174</v>
      </c>
      <c r="B53" s="95"/>
      <c r="C53" s="95"/>
      <c r="D53" s="95"/>
      <c r="E53" s="95"/>
      <c r="F53" s="95"/>
      <c r="G53" s="95"/>
      <c r="H53" s="96"/>
    </row>
    <row r="54" spans="1:8" ht="14.25" customHeight="1" x14ac:dyDescent="0.55000000000000004">
      <c r="A54" s="97" t="s">
        <v>175</v>
      </c>
      <c r="B54" s="98" t="s">
        <v>176</v>
      </c>
      <c r="C54" s="99"/>
      <c r="D54" s="100"/>
      <c r="E54" s="101" t="s">
        <v>177</v>
      </c>
      <c r="F54" s="99"/>
      <c r="G54" s="102"/>
      <c r="H54" s="100"/>
    </row>
    <row r="55" spans="1:8" ht="14.25" customHeight="1" x14ac:dyDescent="0.55000000000000004">
      <c r="A55" s="103" t="s">
        <v>178</v>
      </c>
      <c r="B55" s="98" t="s">
        <v>179</v>
      </c>
      <c r="C55" s="99"/>
      <c r="D55" s="102"/>
      <c r="E55" s="102"/>
      <c r="F55" s="102"/>
      <c r="G55" s="102"/>
      <c r="H55" s="100"/>
    </row>
    <row r="56" spans="1:8" ht="14.25" customHeight="1" x14ac:dyDescent="0.55000000000000004"/>
    <row r="57" spans="1:8" ht="14.25" customHeight="1" x14ac:dyDescent="0.55000000000000004"/>
    <row r="58" spans="1:8" ht="14.25" customHeight="1" x14ac:dyDescent="0.55000000000000004"/>
    <row r="59" spans="1:8" ht="14.25" customHeight="1" x14ac:dyDescent="0.55000000000000004"/>
    <row r="60" spans="1:8" ht="14.25" customHeight="1" x14ac:dyDescent="0.55000000000000004"/>
    <row r="61" spans="1:8" ht="14.25" customHeight="1" x14ac:dyDescent="0.55000000000000004"/>
    <row r="62" spans="1:8" ht="14.25" customHeight="1" x14ac:dyDescent="0.55000000000000004"/>
    <row r="63" spans="1:8" ht="14.25" customHeight="1" x14ac:dyDescent="0.55000000000000004"/>
    <row r="64" spans="1:8" ht="14.25" customHeight="1" x14ac:dyDescent="0.55000000000000004"/>
    <row r="65" ht="14.25" customHeight="1" x14ac:dyDescent="0.55000000000000004"/>
    <row r="66" ht="14.25" customHeight="1" x14ac:dyDescent="0.55000000000000004"/>
    <row r="67" ht="14.25" customHeight="1" x14ac:dyDescent="0.55000000000000004"/>
    <row r="68" ht="14.25" customHeight="1" x14ac:dyDescent="0.55000000000000004"/>
    <row r="69" ht="14.25" customHeight="1" x14ac:dyDescent="0.55000000000000004"/>
    <row r="70" ht="14.25" customHeight="1" x14ac:dyDescent="0.55000000000000004"/>
    <row r="71" ht="14.25" customHeight="1" x14ac:dyDescent="0.55000000000000004"/>
    <row r="72" ht="14.25" customHeight="1" x14ac:dyDescent="0.55000000000000004"/>
    <row r="73" ht="14.25" customHeight="1" x14ac:dyDescent="0.55000000000000004"/>
    <row r="74" ht="14.25" customHeight="1" x14ac:dyDescent="0.55000000000000004"/>
    <row r="75" ht="14.25" customHeight="1" x14ac:dyDescent="0.55000000000000004"/>
    <row r="76" ht="14.25" customHeight="1" x14ac:dyDescent="0.55000000000000004"/>
    <row r="77" ht="14.25" customHeight="1" x14ac:dyDescent="0.55000000000000004"/>
    <row r="78" ht="14.25" customHeight="1" x14ac:dyDescent="0.55000000000000004"/>
    <row r="79" ht="14.25" customHeight="1" x14ac:dyDescent="0.55000000000000004"/>
    <row r="80"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row r="100" ht="14.25" customHeight="1" x14ac:dyDescent="0.55000000000000004"/>
    <row r="101" ht="14.25" customHeight="1" x14ac:dyDescent="0.55000000000000004"/>
    <row r="102" ht="14.25" customHeight="1" x14ac:dyDescent="0.55000000000000004"/>
    <row r="103" ht="14.25" customHeight="1" x14ac:dyDescent="0.55000000000000004"/>
    <row r="104" ht="14.25" customHeight="1" x14ac:dyDescent="0.55000000000000004"/>
    <row r="105" ht="14.25" customHeight="1" x14ac:dyDescent="0.55000000000000004"/>
    <row r="106" ht="14.25" customHeight="1" x14ac:dyDescent="0.55000000000000004"/>
    <row r="107" ht="14.25" customHeight="1" x14ac:dyDescent="0.55000000000000004"/>
    <row r="108" ht="14.25" customHeight="1" x14ac:dyDescent="0.55000000000000004"/>
    <row r="109" ht="14.25" customHeight="1" x14ac:dyDescent="0.55000000000000004"/>
    <row r="110" ht="14.25" customHeight="1" x14ac:dyDescent="0.55000000000000004"/>
    <row r="111" ht="14.25" customHeight="1" x14ac:dyDescent="0.55000000000000004"/>
    <row r="112" ht="14.25" customHeight="1" x14ac:dyDescent="0.55000000000000004"/>
    <row r="113" ht="14.25" customHeight="1" x14ac:dyDescent="0.55000000000000004"/>
    <row r="114" ht="14.25" customHeight="1" x14ac:dyDescent="0.55000000000000004"/>
    <row r="115" ht="14.25" customHeight="1" x14ac:dyDescent="0.55000000000000004"/>
    <row r="116" ht="14.25" customHeight="1" x14ac:dyDescent="0.55000000000000004"/>
    <row r="117" ht="14.25" customHeight="1" x14ac:dyDescent="0.55000000000000004"/>
    <row r="118" ht="14.25" customHeight="1" x14ac:dyDescent="0.55000000000000004"/>
    <row r="119" ht="14.25" customHeight="1" x14ac:dyDescent="0.55000000000000004"/>
    <row r="120" ht="14.25" customHeight="1" x14ac:dyDescent="0.55000000000000004"/>
    <row r="121" ht="14.25" customHeight="1" x14ac:dyDescent="0.55000000000000004"/>
    <row r="122" ht="14.25" customHeight="1" x14ac:dyDescent="0.55000000000000004"/>
    <row r="123" ht="14.25" customHeight="1" x14ac:dyDescent="0.55000000000000004"/>
    <row r="124" ht="14.25" customHeight="1" x14ac:dyDescent="0.55000000000000004"/>
    <row r="125" ht="14.25" customHeight="1" x14ac:dyDescent="0.55000000000000004"/>
    <row r="126" ht="14.25" customHeight="1" x14ac:dyDescent="0.55000000000000004"/>
    <row r="127" ht="14.25" customHeight="1" x14ac:dyDescent="0.55000000000000004"/>
    <row r="128" ht="14.25" customHeight="1" x14ac:dyDescent="0.55000000000000004"/>
    <row r="129" ht="14.25" customHeight="1" x14ac:dyDescent="0.55000000000000004"/>
    <row r="130" ht="14.25" customHeight="1" x14ac:dyDescent="0.55000000000000004"/>
    <row r="131" ht="14.25" customHeight="1" x14ac:dyDescent="0.55000000000000004"/>
    <row r="132" ht="14.25" customHeight="1" x14ac:dyDescent="0.55000000000000004"/>
    <row r="133" ht="14.25" customHeight="1" x14ac:dyDescent="0.55000000000000004"/>
    <row r="134" ht="14.25" customHeight="1" x14ac:dyDescent="0.55000000000000004"/>
    <row r="135" ht="14.25" customHeight="1" x14ac:dyDescent="0.55000000000000004"/>
    <row r="136" ht="14.25" customHeight="1" x14ac:dyDescent="0.55000000000000004"/>
    <row r="137" ht="14.25" customHeight="1" x14ac:dyDescent="0.55000000000000004"/>
    <row r="138" ht="14.25" customHeight="1" x14ac:dyDescent="0.55000000000000004"/>
    <row r="139" ht="14.25" customHeight="1" x14ac:dyDescent="0.55000000000000004"/>
    <row r="140" ht="14.25" customHeight="1" x14ac:dyDescent="0.55000000000000004"/>
    <row r="141" ht="14.25" customHeight="1" x14ac:dyDescent="0.55000000000000004"/>
    <row r="142" ht="14.25" customHeight="1" x14ac:dyDescent="0.55000000000000004"/>
    <row r="143" ht="14.25" customHeight="1" x14ac:dyDescent="0.55000000000000004"/>
    <row r="144" ht="14.25" customHeight="1" x14ac:dyDescent="0.55000000000000004"/>
    <row r="145" ht="14.25" customHeight="1" x14ac:dyDescent="0.55000000000000004"/>
    <row r="146" ht="14.25" customHeight="1" x14ac:dyDescent="0.55000000000000004"/>
    <row r="147" ht="14.25" customHeight="1" x14ac:dyDescent="0.55000000000000004"/>
    <row r="148" ht="14.25" customHeight="1" x14ac:dyDescent="0.55000000000000004"/>
    <row r="149" ht="14.25" customHeight="1" x14ac:dyDescent="0.55000000000000004"/>
    <row r="150" ht="14.25" customHeight="1" x14ac:dyDescent="0.55000000000000004"/>
    <row r="151" ht="14.25" customHeight="1" x14ac:dyDescent="0.55000000000000004"/>
    <row r="152" ht="14.25" customHeight="1" x14ac:dyDescent="0.55000000000000004"/>
    <row r="153" ht="14.25" customHeight="1" x14ac:dyDescent="0.55000000000000004"/>
    <row r="154" ht="14.25" customHeight="1" x14ac:dyDescent="0.55000000000000004"/>
    <row r="155" ht="14.25" customHeight="1" x14ac:dyDescent="0.55000000000000004"/>
    <row r="156" ht="14.25" customHeight="1" x14ac:dyDescent="0.55000000000000004"/>
    <row r="157" ht="14.25" customHeight="1" x14ac:dyDescent="0.55000000000000004"/>
    <row r="158" ht="14.25" customHeight="1" x14ac:dyDescent="0.55000000000000004"/>
    <row r="159" ht="14.25" customHeight="1" x14ac:dyDescent="0.55000000000000004"/>
    <row r="160" ht="14.25" customHeight="1" x14ac:dyDescent="0.55000000000000004"/>
    <row r="161" ht="14.25" customHeight="1" x14ac:dyDescent="0.55000000000000004"/>
    <row r="162" ht="14.25" customHeight="1" x14ac:dyDescent="0.55000000000000004"/>
    <row r="163" ht="14.25" customHeight="1" x14ac:dyDescent="0.55000000000000004"/>
    <row r="164" ht="14.25" customHeight="1" x14ac:dyDescent="0.55000000000000004"/>
    <row r="165" ht="14.25" customHeight="1" x14ac:dyDescent="0.55000000000000004"/>
    <row r="166" ht="14.25" customHeight="1" x14ac:dyDescent="0.55000000000000004"/>
    <row r="167" ht="14.25" customHeight="1" x14ac:dyDescent="0.55000000000000004"/>
    <row r="168" ht="14.25" customHeight="1" x14ac:dyDescent="0.55000000000000004"/>
    <row r="169" ht="14.25" customHeight="1" x14ac:dyDescent="0.55000000000000004"/>
    <row r="170" ht="14.25" customHeight="1" x14ac:dyDescent="0.55000000000000004"/>
    <row r="171" ht="14.25" customHeight="1" x14ac:dyDescent="0.55000000000000004"/>
    <row r="172" ht="14.25" customHeight="1" x14ac:dyDescent="0.55000000000000004"/>
    <row r="173" ht="14.25" customHeight="1" x14ac:dyDescent="0.55000000000000004"/>
    <row r="174" ht="14.25" customHeight="1" x14ac:dyDescent="0.55000000000000004"/>
    <row r="175" ht="14.25" customHeight="1" x14ac:dyDescent="0.55000000000000004"/>
    <row r="176" ht="14.25" customHeight="1" x14ac:dyDescent="0.55000000000000004"/>
    <row r="177" ht="14.25" customHeight="1" x14ac:dyDescent="0.55000000000000004"/>
    <row r="178" ht="14.25" customHeight="1" x14ac:dyDescent="0.55000000000000004"/>
    <row r="179" ht="14.25" customHeight="1" x14ac:dyDescent="0.55000000000000004"/>
    <row r="180" ht="14.25" customHeight="1" x14ac:dyDescent="0.55000000000000004"/>
    <row r="181" ht="14.25" customHeight="1" x14ac:dyDescent="0.55000000000000004"/>
    <row r="182" ht="14.25" customHeight="1" x14ac:dyDescent="0.55000000000000004"/>
    <row r="183" ht="14.25" customHeight="1" x14ac:dyDescent="0.55000000000000004"/>
    <row r="184" ht="14.25" customHeight="1" x14ac:dyDescent="0.55000000000000004"/>
    <row r="185" ht="14.25" customHeight="1" x14ac:dyDescent="0.55000000000000004"/>
    <row r="186" ht="14.25" customHeight="1" x14ac:dyDescent="0.55000000000000004"/>
    <row r="187" ht="14.25" customHeight="1" x14ac:dyDescent="0.55000000000000004"/>
    <row r="188" ht="14.25" customHeight="1" x14ac:dyDescent="0.55000000000000004"/>
    <row r="189" ht="14.25" customHeight="1" x14ac:dyDescent="0.55000000000000004"/>
    <row r="190" ht="14.25" customHeight="1" x14ac:dyDescent="0.55000000000000004"/>
    <row r="191" ht="14.25" customHeight="1" x14ac:dyDescent="0.55000000000000004"/>
    <row r="192" ht="14.25" customHeight="1" x14ac:dyDescent="0.55000000000000004"/>
    <row r="193" ht="14.25" customHeight="1" x14ac:dyDescent="0.55000000000000004"/>
    <row r="194" ht="14.25" customHeight="1" x14ac:dyDescent="0.55000000000000004"/>
    <row r="195" ht="14.25" customHeight="1" x14ac:dyDescent="0.55000000000000004"/>
    <row r="196" ht="14.25" customHeight="1" x14ac:dyDescent="0.55000000000000004"/>
    <row r="197" ht="14.25" customHeight="1" x14ac:dyDescent="0.55000000000000004"/>
    <row r="198" ht="14.25" customHeight="1" x14ac:dyDescent="0.55000000000000004"/>
    <row r="199" ht="14.25" customHeight="1" x14ac:dyDescent="0.55000000000000004"/>
    <row r="200" ht="14.25" customHeight="1" x14ac:dyDescent="0.55000000000000004"/>
    <row r="201" ht="14.25" customHeight="1" x14ac:dyDescent="0.55000000000000004"/>
    <row r="202" ht="14.25" customHeight="1" x14ac:dyDescent="0.55000000000000004"/>
    <row r="203" ht="14.25" customHeight="1" x14ac:dyDescent="0.55000000000000004"/>
    <row r="204" ht="14.25" customHeight="1" x14ac:dyDescent="0.55000000000000004"/>
    <row r="205" ht="14.25" customHeight="1" x14ac:dyDescent="0.55000000000000004"/>
    <row r="206" ht="14.25" customHeight="1" x14ac:dyDescent="0.55000000000000004"/>
    <row r="207" ht="14.25" customHeight="1" x14ac:dyDescent="0.55000000000000004"/>
    <row r="208" ht="14.25" customHeight="1" x14ac:dyDescent="0.55000000000000004"/>
    <row r="209" ht="14.25" customHeight="1" x14ac:dyDescent="0.55000000000000004"/>
    <row r="210" ht="14.25" customHeight="1" x14ac:dyDescent="0.55000000000000004"/>
    <row r="211" ht="14.25" customHeight="1" x14ac:dyDescent="0.55000000000000004"/>
    <row r="212" ht="14.25" customHeight="1" x14ac:dyDescent="0.55000000000000004"/>
    <row r="213" ht="14.25" customHeight="1" x14ac:dyDescent="0.55000000000000004"/>
    <row r="214" ht="14.25" customHeight="1" x14ac:dyDescent="0.55000000000000004"/>
    <row r="215" ht="14.25" customHeight="1" x14ac:dyDescent="0.55000000000000004"/>
    <row r="216" ht="14.25" customHeight="1" x14ac:dyDescent="0.55000000000000004"/>
    <row r="217" ht="14.25" customHeight="1" x14ac:dyDescent="0.55000000000000004"/>
    <row r="218" ht="14.25" customHeight="1" x14ac:dyDescent="0.55000000000000004"/>
    <row r="219" ht="14.25" customHeight="1" x14ac:dyDescent="0.55000000000000004"/>
    <row r="220" ht="14.25" customHeight="1" x14ac:dyDescent="0.55000000000000004"/>
    <row r="221" ht="14.25" customHeight="1" x14ac:dyDescent="0.55000000000000004"/>
    <row r="222" ht="14.25" customHeight="1" x14ac:dyDescent="0.55000000000000004"/>
    <row r="223" ht="14.25" customHeight="1" x14ac:dyDescent="0.55000000000000004"/>
    <row r="224" ht="14.25" customHeight="1" x14ac:dyDescent="0.55000000000000004"/>
    <row r="225" ht="14.25" customHeight="1" x14ac:dyDescent="0.55000000000000004"/>
    <row r="226" ht="14.25" customHeight="1" x14ac:dyDescent="0.55000000000000004"/>
    <row r="227" ht="14.25" customHeight="1" x14ac:dyDescent="0.55000000000000004"/>
    <row r="228" ht="14.25" customHeight="1" x14ac:dyDescent="0.55000000000000004"/>
    <row r="229" ht="14.25" customHeight="1" x14ac:dyDescent="0.55000000000000004"/>
    <row r="230" ht="14.25" customHeight="1" x14ac:dyDescent="0.55000000000000004"/>
    <row r="231" ht="14.25" customHeight="1" x14ac:dyDescent="0.55000000000000004"/>
    <row r="232" ht="14.25" customHeight="1" x14ac:dyDescent="0.55000000000000004"/>
    <row r="233" ht="14.25" customHeight="1" x14ac:dyDescent="0.55000000000000004"/>
    <row r="234" ht="14.25" customHeight="1" x14ac:dyDescent="0.55000000000000004"/>
    <row r="235" ht="14.25" customHeight="1" x14ac:dyDescent="0.55000000000000004"/>
    <row r="236" ht="14.25" customHeight="1" x14ac:dyDescent="0.55000000000000004"/>
    <row r="237" ht="14.25" customHeight="1" x14ac:dyDescent="0.55000000000000004"/>
    <row r="238" ht="14.25" customHeight="1" x14ac:dyDescent="0.55000000000000004"/>
    <row r="239" ht="14.25" customHeight="1" x14ac:dyDescent="0.55000000000000004"/>
    <row r="240" ht="14.25" customHeight="1" x14ac:dyDescent="0.55000000000000004"/>
    <row r="241" ht="14.25" customHeight="1" x14ac:dyDescent="0.55000000000000004"/>
    <row r="242" ht="14.25" customHeight="1" x14ac:dyDescent="0.55000000000000004"/>
    <row r="243" ht="14.25" customHeight="1" x14ac:dyDescent="0.55000000000000004"/>
    <row r="244" ht="14.25" customHeight="1" x14ac:dyDescent="0.55000000000000004"/>
    <row r="245" ht="14.25" customHeight="1" x14ac:dyDescent="0.55000000000000004"/>
    <row r="246" ht="14.25" customHeight="1" x14ac:dyDescent="0.55000000000000004"/>
    <row r="247" ht="14.25" customHeight="1" x14ac:dyDescent="0.55000000000000004"/>
    <row r="248" ht="14.25" customHeight="1" x14ac:dyDescent="0.55000000000000004"/>
    <row r="249" ht="14.25" customHeight="1" x14ac:dyDescent="0.55000000000000004"/>
    <row r="250" ht="14.25" customHeight="1" x14ac:dyDescent="0.55000000000000004"/>
    <row r="251" ht="14.25" customHeight="1" x14ac:dyDescent="0.55000000000000004"/>
    <row r="252" ht="14.25" customHeight="1" x14ac:dyDescent="0.55000000000000004"/>
    <row r="253" ht="14.25" customHeight="1" x14ac:dyDescent="0.55000000000000004"/>
    <row r="254" ht="14.25" customHeight="1" x14ac:dyDescent="0.55000000000000004"/>
    <row r="255" ht="14.25" customHeight="1" x14ac:dyDescent="0.55000000000000004"/>
    <row r="256" ht="14.25" customHeight="1" x14ac:dyDescent="0.55000000000000004"/>
    <row r="257" ht="14.25" customHeight="1" x14ac:dyDescent="0.55000000000000004"/>
    <row r="258" ht="14.25" customHeight="1" x14ac:dyDescent="0.55000000000000004"/>
    <row r="259" ht="14.25" customHeight="1" x14ac:dyDescent="0.55000000000000004"/>
    <row r="260" ht="14.25" customHeight="1" x14ac:dyDescent="0.55000000000000004"/>
    <row r="261" ht="14.25" customHeight="1" x14ac:dyDescent="0.55000000000000004"/>
    <row r="262" ht="14.25" customHeight="1" x14ac:dyDescent="0.55000000000000004"/>
    <row r="263" ht="14.25" customHeight="1" x14ac:dyDescent="0.55000000000000004"/>
    <row r="264" ht="14.25" customHeight="1" x14ac:dyDescent="0.55000000000000004"/>
    <row r="265" ht="14.25" customHeight="1" x14ac:dyDescent="0.55000000000000004"/>
    <row r="266" ht="14.25" customHeight="1" x14ac:dyDescent="0.55000000000000004"/>
    <row r="267" ht="14.25" customHeight="1" x14ac:dyDescent="0.55000000000000004"/>
    <row r="268" ht="14.25" customHeight="1" x14ac:dyDescent="0.55000000000000004"/>
    <row r="269" ht="14.25" customHeight="1" x14ac:dyDescent="0.55000000000000004"/>
    <row r="270" ht="14.25" customHeight="1" x14ac:dyDescent="0.55000000000000004"/>
    <row r="271" ht="14.25" customHeight="1" x14ac:dyDescent="0.55000000000000004"/>
    <row r="272" ht="14.25" customHeight="1" x14ac:dyDescent="0.55000000000000004"/>
    <row r="273" ht="14.25" customHeight="1" x14ac:dyDescent="0.55000000000000004"/>
    <row r="274" ht="14.25" customHeight="1" x14ac:dyDescent="0.55000000000000004"/>
    <row r="275" ht="14.25" customHeight="1" x14ac:dyDescent="0.55000000000000004"/>
    <row r="276" ht="14.25" customHeight="1" x14ac:dyDescent="0.55000000000000004"/>
    <row r="277" ht="14.25" customHeight="1" x14ac:dyDescent="0.55000000000000004"/>
    <row r="278" ht="14.25" customHeight="1" x14ac:dyDescent="0.55000000000000004"/>
    <row r="279" ht="14.25" customHeight="1" x14ac:dyDescent="0.55000000000000004"/>
    <row r="280" ht="14.25" customHeight="1" x14ac:dyDescent="0.55000000000000004"/>
    <row r="281" ht="14.25" customHeight="1" x14ac:dyDescent="0.55000000000000004"/>
    <row r="282" ht="14.25" customHeight="1" x14ac:dyDescent="0.55000000000000004"/>
    <row r="283" ht="14.25" customHeight="1" x14ac:dyDescent="0.55000000000000004"/>
    <row r="284" ht="14.25" customHeight="1" x14ac:dyDescent="0.55000000000000004"/>
    <row r="285" ht="14.25" customHeight="1" x14ac:dyDescent="0.55000000000000004"/>
    <row r="286" ht="14.25" customHeight="1" x14ac:dyDescent="0.55000000000000004"/>
    <row r="287" ht="14.25" customHeight="1" x14ac:dyDescent="0.55000000000000004"/>
    <row r="288" ht="14.25" customHeight="1" x14ac:dyDescent="0.55000000000000004"/>
    <row r="289" ht="14.25" customHeight="1" x14ac:dyDescent="0.55000000000000004"/>
    <row r="290" ht="14.25" customHeight="1" x14ac:dyDescent="0.55000000000000004"/>
    <row r="291" ht="14.25" customHeight="1" x14ac:dyDescent="0.55000000000000004"/>
    <row r="292" ht="14.25" customHeight="1" x14ac:dyDescent="0.55000000000000004"/>
    <row r="293" ht="14.25" customHeight="1" x14ac:dyDescent="0.55000000000000004"/>
    <row r="294" ht="14.25" customHeight="1" x14ac:dyDescent="0.55000000000000004"/>
    <row r="295" ht="14.25" customHeight="1" x14ac:dyDescent="0.55000000000000004"/>
    <row r="296" ht="14.25" customHeight="1" x14ac:dyDescent="0.55000000000000004"/>
    <row r="297" ht="14.25" customHeight="1" x14ac:dyDescent="0.55000000000000004"/>
    <row r="298" ht="14.25" customHeight="1" x14ac:dyDescent="0.55000000000000004"/>
    <row r="299" ht="14.25" customHeight="1" x14ac:dyDescent="0.55000000000000004"/>
    <row r="300" ht="14.25" customHeight="1" x14ac:dyDescent="0.55000000000000004"/>
    <row r="301" ht="14.25" customHeight="1" x14ac:dyDescent="0.55000000000000004"/>
    <row r="302" ht="14.25" customHeight="1" x14ac:dyDescent="0.55000000000000004"/>
    <row r="303" ht="14.25" customHeight="1" x14ac:dyDescent="0.55000000000000004"/>
    <row r="304" ht="14.25" customHeight="1" x14ac:dyDescent="0.55000000000000004"/>
    <row r="305" ht="14.25" customHeight="1" x14ac:dyDescent="0.55000000000000004"/>
    <row r="306" ht="14.25" customHeight="1" x14ac:dyDescent="0.55000000000000004"/>
    <row r="307" ht="14.25" customHeight="1" x14ac:dyDescent="0.55000000000000004"/>
    <row r="308" ht="14.25" customHeight="1" x14ac:dyDescent="0.55000000000000004"/>
    <row r="309" ht="14.25" customHeight="1" x14ac:dyDescent="0.55000000000000004"/>
    <row r="310" ht="14.25" customHeight="1" x14ac:dyDescent="0.55000000000000004"/>
    <row r="311" ht="14.25" customHeight="1" x14ac:dyDescent="0.55000000000000004"/>
    <row r="312" ht="14.25" customHeight="1" x14ac:dyDescent="0.55000000000000004"/>
    <row r="313" ht="14.25" customHeight="1" x14ac:dyDescent="0.55000000000000004"/>
    <row r="314" ht="14.25" customHeight="1" x14ac:dyDescent="0.55000000000000004"/>
    <row r="315" ht="14.25" customHeight="1" x14ac:dyDescent="0.55000000000000004"/>
    <row r="316" ht="14.25" customHeight="1" x14ac:dyDescent="0.55000000000000004"/>
    <row r="317" ht="14.25" customHeight="1" x14ac:dyDescent="0.55000000000000004"/>
    <row r="318" ht="14.25" customHeight="1" x14ac:dyDescent="0.55000000000000004"/>
    <row r="319" ht="14.25" customHeight="1" x14ac:dyDescent="0.55000000000000004"/>
    <row r="320" ht="14.25" customHeight="1" x14ac:dyDescent="0.55000000000000004"/>
    <row r="321" ht="14.25" customHeight="1" x14ac:dyDescent="0.55000000000000004"/>
    <row r="322" ht="14.25" customHeight="1" x14ac:dyDescent="0.55000000000000004"/>
    <row r="323" ht="14.25" customHeight="1" x14ac:dyDescent="0.55000000000000004"/>
    <row r="324" ht="14.25" customHeight="1" x14ac:dyDescent="0.55000000000000004"/>
    <row r="325" ht="14.25" customHeight="1" x14ac:dyDescent="0.55000000000000004"/>
    <row r="326" ht="14.25" customHeight="1" x14ac:dyDescent="0.55000000000000004"/>
    <row r="327" ht="14.25" customHeight="1" x14ac:dyDescent="0.55000000000000004"/>
    <row r="328" ht="14.25" customHeight="1" x14ac:dyDescent="0.55000000000000004"/>
    <row r="329" ht="14.25" customHeight="1" x14ac:dyDescent="0.55000000000000004"/>
    <row r="330" ht="14.25" customHeight="1" x14ac:dyDescent="0.55000000000000004"/>
    <row r="331" ht="14.25" customHeight="1" x14ac:dyDescent="0.55000000000000004"/>
    <row r="332" ht="14.25" customHeight="1" x14ac:dyDescent="0.55000000000000004"/>
    <row r="333" ht="14.25" customHeight="1" x14ac:dyDescent="0.55000000000000004"/>
    <row r="334" ht="14.25" customHeight="1" x14ac:dyDescent="0.55000000000000004"/>
    <row r="335" ht="14.25" customHeight="1" x14ac:dyDescent="0.55000000000000004"/>
    <row r="336" ht="14.25" customHeight="1" x14ac:dyDescent="0.55000000000000004"/>
    <row r="337" ht="14.25" customHeight="1" x14ac:dyDescent="0.55000000000000004"/>
    <row r="338" ht="14.25" customHeight="1" x14ac:dyDescent="0.55000000000000004"/>
    <row r="339" ht="14.25" customHeight="1" x14ac:dyDescent="0.55000000000000004"/>
    <row r="340" ht="14.25" customHeight="1" x14ac:dyDescent="0.55000000000000004"/>
    <row r="341" ht="14.25" customHeight="1" x14ac:dyDescent="0.55000000000000004"/>
    <row r="342" ht="14.25" customHeight="1" x14ac:dyDescent="0.55000000000000004"/>
    <row r="343" ht="14.25" customHeight="1" x14ac:dyDescent="0.55000000000000004"/>
    <row r="344" ht="14.25" customHeight="1" x14ac:dyDescent="0.55000000000000004"/>
    <row r="345" ht="14.25" customHeight="1" x14ac:dyDescent="0.55000000000000004"/>
    <row r="346" ht="14.25" customHeight="1" x14ac:dyDescent="0.55000000000000004"/>
    <row r="347" ht="14.25" customHeight="1" x14ac:dyDescent="0.55000000000000004"/>
    <row r="348" ht="14.25" customHeight="1" x14ac:dyDescent="0.55000000000000004"/>
    <row r="349" ht="14.25" customHeight="1" x14ac:dyDescent="0.55000000000000004"/>
    <row r="350" ht="14.25" customHeight="1" x14ac:dyDescent="0.55000000000000004"/>
    <row r="351" ht="14.25" customHeight="1" x14ac:dyDescent="0.55000000000000004"/>
    <row r="352" ht="14.25" customHeight="1" x14ac:dyDescent="0.55000000000000004"/>
    <row r="353" ht="14.25" customHeight="1" x14ac:dyDescent="0.55000000000000004"/>
    <row r="354" ht="14.25" customHeight="1" x14ac:dyDescent="0.55000000000000004"/>
    <row r="355" ht="14.25" customHeight="1" x14ac:dyDescent="0.55000000000000004"/>
    <row r="356" ht="14.25" customHeight="1" x14ac:dyDescent="0.55000000000000004"/>
    <row r="357" ht="14.25" customHeight="1" x14ac:dyDescent="0.55000000000000004"/>
    <row r="358" ht="14.25" customHeight="1" x14ac:dyDescent="0.55000000000000004"/>
    <row r="359" ht="14.25" customHeight="1" x14ac:dyDescent="0.55000000000000004"/>
    <row r="360" ht="14.25" customHeight="1" x14ac:dyDescent="0.55000000000000004"/>
    <row r="361" ht="14.25" customHeight="1" x14ac:dyDescent="0.55000000000000004"/>
    <row r="362" ht="14.25" customHeight="1" x14ac:dyDescent="0.55000000000000004"/>
    <row r="363" ht="14.25" customHeight="1" x14ac:dyDescent="0.55000000000000004"/>
    <row r="364" ht="14.25" customHeight="1" x14ac:dyDescent="0.55000000000000004"/>
    <row r="365" ht="14.25" customHeight="1" x14ac:dyDescent="0.55000000000000004"/>
    <row r="366" ht="14.25" customHeight="1" x14ac:dyDescent="0.55000000000000004"/>
    <row r="367" ht="14.25" customHeight="1" x14ac:dyDescent="0.55000000000000004"/>
    <row r="368" ht="14.25" customHeight="1" x14ac:dyDescent="0.55000000000000004"/>
    <row r="369" ht="14.25" customHeight="1" x14ac:dyDescent="0.55000000000000004"/>
    <row r="370" ht="14.25" customHeight="1" x14ac:dyDescent="0.55000000000000004"/>
    <row r="371" ht="14.25" customHeight="1" x14ac:dyDescent="0.55000000000000004"/>
    <row r="372" ht="14.25" customHeight="1" x14ac:dyDescent="0.55000000000000004"/>
    <row r="373" ht="14.25" customHeight="1" x14ac:dyDescent="0.55000000000000004"/>
    <row r="374" ht="14.25" customHeight="1" x14ac:dyDescent="0.55000000000000004"/>
    <row r="375" ht="14.25" customHeight="1" x14ac:dyDescent="0.55000000000000004"/>
    <row r="376" ht="14.25" customHeight="1" x14ac:dyDescent="0.55000000000000004"/>
    <row r="377" ht="14.25" customHeight="1" x14ac:dyDescent="0.55000000000000004"/>
    <row r="378" ht="14.25" customHeight="1" x14ac:dyDescent="0.55000000000000004"/>
    <row r="379" ht="14.25" customHeight="1" x14ac:dyDescent="0.55000000000000004"/>
    <row r="380" ht="14.25" customHeight="1" x14ac:dyDescent="0.55000000000000004"/>
    <row r="381" ht="14.25" customHeight="1" x14ac:dyDescent="0.55000000000000004"/>
    <row r="382" ht="14.25" customHeight="1" x14ac:dyDescent="0.55000000000000004"/>
    <row r="383" ht="14.25" customHeight="1" x14ac:dyDescent="0.55000000000000004"/>
    <row r="384" ht="14.25" customHeight="1" x14ac:dyDescent="0.55000000000000004"/>
    <row r="385" ht="14.25" customHeight="1" x14ac:dyDescent="0.55000000000000004"/>
    <row r="386" ht="14.25" customHeight="1" x14ac:dyDescent="0.55000000000000004"/>
    <row r="387" ht="14.25" customHeight="1" x14ac:dyDescent="0.55000000000000004"/>
    <row r="388" ht="14.25" customHeight="1" x14ac:dyDescent="0.55000000000000004"/>
    <row r="389" ht="14.25" customHeight="1" x14ac:dyDescent="0.55000000000000004"/>
    <row r="390" ht="14.25" customHeight="1" x14ac:dyDescent="0.55000000000000004"/>
    <row r="391" ht="14.25" customHeight="1" x14ac:dyDescent="0.55000000000000004"/>
    <row r="392" ht="14.25" customHeight="1" x14ac:dyDescent="0.55000000000000004"/>
    <row r="393" ht="14.25" customHeight="1" x14ac:dyDescent="0.55000000000000004"/>
    <row r="394" ht="14.25" customHeight="1" x14ac:dyDescent="0.55000000000000004"/>
    <row r="395" ht="14.25" customHeight="1" x14ac:dyDescent="0.55000000000000004"/>
    <row r="396" ht="14.25" customHeight="1" x14ac:dyDescent="0.55000000000000004"/>
    <row r="397" ht="14.25" customHeight="1" x14ac:dyDescent="0.55000000000000004"/>
    <row r="398" ht="14.25" customHeight="1" x14ac:dyDescent="0.55000000000000004"/>
    <row r="399" ht="14.25" customHeight="1" x14ac:dyDescent="0.55000000000000004"/>
    <row r="400" ht="14.25" customHeight="1" x14ac:dyDescent="0.55000000000000004"/>
    <row r="401" ht="14.25" customHeight="1" x14ac:dyDescent="0.55000000000000004"/>
    <row r="402" ht="14.25" customHeight="1" x14ac:dyDescent="0.55000000000000004"/>
    <row r="403" ht="14.25" customHeight="1" x14ac:dyDescent="0.55000000000000004"/>
    <row r="404" ht="14.25" customHeight="1" x14ac:dyDescent="0.55000000000000004"/>
    <row r="405" ht="14.25" customHeight="1" x14ac:dyDescent="0.55000000000000004"/>
    <row r="406" ht="14.25" customHeight="1" x14ac:dyDescent="0.55000000000000004"/>
    <row r="407" ht="14.25" customHeight="1" x14ac:dyDescent="0.55000000000000004"/>
    <row r="408" ht="14.25" customHeight="1" x14ac:dyDescent="0.55000000000000004"/>
    <row r="409" ht="14.25" customHeight="1" x14ac:dyDescent="0.55000000000000004"/>
    <row r="410" ht="14.25" customHeight="1" x14ac:dyDescent="0.55000000000000004"/>
    <row r="411" ht="14.25" customHeight="1" x14ac:dyDescent="0.55000000000000004"/>
    <row r="412" ht="14.25" customHeight="1" x14ac:dyDescent="0.55000000000000004"/>
    <row r="413" ht="14.25" customHeight="1" x14ac:dyDescent="0.55000000000000004"/>
    <row r="414" ht="14.25" customHeight="1" x14ac:dyDescent="0.55000000000000004"/>
    <row r="415" ht="14.25" customHeight="1" x14ac:dyDescent="0.55000000000000004"/>
    <row r="416" ht="14.25" customHeight="1" x14ac:dyDescent="0.55000000000000004"/>
    <row r="417" ht="14.25" customHeight="1" x14ac:dyDescent="0.55000000000000004"/>
    <row r="418" ht="14.25" customHeight="1" x14ac:dyDescent="0.55000000000000004"/>
    <row r="419" ht="14.25" customHeight="1" x14ac:dyDescent="0.55000000000000004"/>
    <row r="420" ht="14.25" customHeight="1" x14ac:dyDescent="0.55000000000000004"/>
    <row r="421" ht="14.25" customHeight="1" x14ac:dyDescent="0.55000000000000004"/>
    <row r="422" ht="14.25" customHeight="1" x14ac:dyDescent="0.55000000000000004"/>
    <row r="423" ht="14.25" customHeight="1" x14ac:dyDescent="0.55000000000000004"/>
    <row r="424" ht="14.25" customHeight="1" x14ac:dyDescent="0.55000000000000004"/>
    <row r="425" ht="14.25" customHeight="1" x14ac:dyDescent="0.55000000000000004"/>
    <row r="426" ht="14.25" customHeight="1" x14ac:dyDescent="0.55000000000000004"/>
    <row r="427" ht="14.25" customHeight="1" x14ac:dyDescent="0.55000000000000004"/>
    <row r="428" ht="14.25" customHeight="1" x14ac:dyDescent="0.55000000000000004"/>
    <row r="429" ht="14.25" customHeight="1" x14ac:dyDescent="0.55000000000000004"/>
    <row r="430" ht="14.25" customHeight="1" x14ac:dyDescent="0.55000000000000004"/>
    <row r="431" ht="14.25" customHeight="1" x14ac:dyDescent="0.55000000000000004"/>
    <row r="432" ht="14.25" customHeight="1" x14ac:dyDescent="0.55000000000000004"/>
    <row r="433" ht="14.25" customHeight="1" x14ac:dyDescent="0.55000000000000004"/>
    <row r="434" ht="14.25" customHeight="1" x14ac:dyDescent="0.55000000000000004"/>
    <row r="435" ht="14.25" customHeight="1" x14ac:dyDescent="0.55000000000000004"/>
    <row r="436" ht="14.25" customHeight="1" x14ac:dyDescent="0.55000000000000004"/>
    <row r="437" ht="14.25" customHeight="1" x14ac:dyDescent="0.55000000000000004"/>
    <row r="438" ht="14.25" customHeight="1" x14ac:dyDescent="0.55000000000000004"/>
    <row r="439" ht="14.25" customHeight="1" x14ac:dyDescent="0.55000000000000004"/>
    <row r="440" ht="14.25" customHeight="1" x14ac:dyDescent="0.55000000000000004"/>
    <row r="441" ht="14.25" customHeight="1" x14ac:dyDescent="0.55000000000000004"/>
    <row r="442" ht="14.25" customHeight="1" x14ac:dyDescent="0.55000000000000004"/>
    <row r="443" ht="14.25" customHeight="1" x14ac:dyDescent="0.55000000000000004"/>
    <row r="444" ht="14.25" customHeight="1" x14ac:dyDescent="0.55000000000000004"/>
    <row r="445" ht="14.25" customHeight="1" x14ac:dyDescent="0.55000000000000004"/>
    <row r="446" ht="14.25" customHeight="1" x14ac:dyDescent="0.55000000000000004"/>
    <row r="447" ht="14.25" customHeight="1" x14ac:dyDescent="0.55000000000000004"/>
    <row r="448" ht="14.25" customHeight="1" x14ac:dyDescent="0.55000000000000004"/>
    <row r="449" ht="14.25" customHeight="1" x14ac:dyDescent="0.55000000000000004"/>
    <row r="450" ht="14.25" customHeight="1" x14ac:dyDescent="0.55000000000000004"/>
    <row r="451" ht="14.25" customHeight="1" x14ac:dyDescent="0.55000000000000004"/>
    <row r="452" ht="14.25" customHeight="1" x14ac:dyDescent="0.55000000000000004"/>
    <row r="453" ht="14.25" customHeight="1" x14ac:dyDescent="0.55000000000000004"/>
    <row r="454" ht="14.25" customHeight="1" x14ac:dyDescent="0.55000000000000004"/>
    <row r="455" ht="14.25" customHeight="1" x14ac:dyDescent="0.55000000000000004"/>
    <row r="456" ht="14.25" customHeight="1" x14ac:dyDescent="0.55000000000000004"/>
    <row r="457" ht="14.25" customHeight="1" x14ac:dyDescent="0.55000000000000004"/>
    <row r="458" ht="14.25" customHeight="1" x14ac:dyDescent="0.55000000000000004"/>
    <row r="459" ht="14.25" customHeight="1" x14ac:dyDescent="0.55000000000000004"/>
    <row r="460" ht="14.25" customHeight="1" x14ac:dyDescent="0.55000000000000004"/>
    <row r="461" ht="14.25" customHeight="1" x14ac:dyDescent="0.55000000000000004"/>
    <row r="462" ht="14.25" customHeight="1" x14ac:dyDescent="0.55000000000000004"/>
    <row r="463" ht="14.25" customHeight="1" x14ac:dyDescent="0.55000000000000004"/>
    <row r="464" ht="14.25" customHeight="1" x14ac:dyDescent="0.55000000000000004"/>
    <row r="465" ht="14.25" customHeight="1" x14ac:dyDescent="0.55000000000000004"/>
    <row r="466" ht="14.25" customHeight="1" x14ac:dyDescent="0.55000000000000004"/>
    <row r="467" ht="14.25" customHeight="1" x14ac:dyDescent="0.55000000000000004"/>
    <row r="468" ht="14.25" customHeight="1" x14ac:dyDescent="0.55000000000000004"/>
    <row r="469" ht="14.25" customHeight="1" x14ac:dyDescent="0.55000000000000004"/>
    <row r="470" ht="14.25" customHeight="1" x14ac:dyDescent="0.55000000000000004"/>
    <row r="471" ht="14.25" customHeight="1" x14ac:dyDescent="0.55000000000000004"/>
    <row r="472" ht="14.25" customHeight="1" x14ac:dyDescent="0.55000000000000004"/>
    <row r="473" ht="14.25" customHeight="1" x14ac:dyDescent="0.55000000000000004"/>
    <row r="474" ht="14.25" customHeight="1" x14ac:dyDescent="0.55000000000000004"/>
    <row r="475" ht="14.25" customHeight="1" x14ac:dyDescent="0.55000000000000004"/>
    <row r="476" ht="14.25" customHeight="1" x14ac:dyDescent="0.55000000000000004"/>
    <row r="477" ht="14.25" customHeight="1" x14ac:dyDescent="0.55000000000000004"/>
    <row r="478" ht="14.25" customHeight="1" x14ac:dyDescent="0.55000000000000004"/>
    <row r="479" ht="14.25" customHeight="1" x14ac:dyDescent="0.55000000000000004"/>
    <row r="480" ht="14.25" customHeight="1" x14ac:dyDescent="0.55000000000000004"/>
    <row r="481" ht="14.25" customHeight="1" x14ac:dyDescent="0.55000000000000004"/>
    <row r="482" ht="14.25" customHeight="1" x14ac:dyDescent="0.55000000000000004"/>
    <row r="483" ht="14.25" customHeight="1" x14ac:dyDescent="0.55000000000000004"/>
    <row r="484" ht="14.25" customHeight="1" x14ac:dyDescent="0.55000000000000004"/>
    <row r="485" ht="14.25" customHeight="1" x14ac:dyDescent="0.55000000000000004"/>
    <row r="486" ht="14.25" customHeight="1" x14ac:dyDescent="0.55000000000000004"/>
    <row r="487" ht="14.25" customHeight="1" x14ac:dyDescent="0.55000000000000004"/>
    <row r="488" ht="14.25" customHeight="1" x14ac:dyDescent="0.55000000000000004"/>
    <row r="489" ht="14.25" customHeight="1" x14ac:dyDescent="0.55000000000000004"/>
    <row r="490" ht="14.25" customHeight="1" x14ac:dyDescent="0.55000000000000004"/>
    <row r="491" ht="14.25" customHeight="1" x14ac:dyDescent="0.55000000000000004"/>
    <row r="492" ht="14.25" customHeight="1" x14ac:dyDescent="0.55000000000000004"/>
    <row r="493" ht="14.25" customHeight="1" x14ac:dyDescent="0.55000000000000004"/>
    <row r="494" ht="14.25" customHeight="1" x14ac:dyDescent="0.55000000000000004"/>
    <row r="495" ht="14.25" customHeight="1" x14ac:dyDescent="0.55000000000000004"/>
    <row r="496" ht="14.25" customHeight="1" x14ac:dyDescent="0.55000000000000004"/>
    <row r="497" ht="14.25" customHeight="1" x14ac:dyDescent="0.55000000000000004"/>
    <row r="498" ht="14.25" customHeight="1" x14ac:dyDescent="0.55000000000000004"/>
    <row r="499" ht="14.25" customHeight="1" x14ac:dyDescent="0.55000000000000004"/>
    <row r="500" ht="14.25" customHeight="1" x14ac:dyDescent="0.55000000000000004"/>
    <row r="501" ht="14.25" customHeight="1" x14ac:dyDescent="0.55000000000000004"/>
    <row r="502" ht="14.25" customHeight="1" x14ac:dyDescent="0.55000000000000004"/>
    <row r="503" ht="14.25" customHeight="1" x14ac:dyDescent="0.55000000000000004"/>
    <row r="504" ht="14.25" customHeight="1" x14ac:dyDescent="0.55000000000000004"/>
    <row r="505" ht="14.25" customHeight="1" x14ac:dyDescent="0.55000000000000004"/>
    <row r="506" ht="14.25" customHeight="1" x14ac:dyDescent="0.55000000000000004"/>
    <row r="507" ht="14.25" customHeight="1" x14ac:dyDescent="0.55000000000000004"/>
    <row r="508" ht="14.25" customHeight="1" x14ac:dyDescent="0.55000000000000004"/>
    <row r="509" ht="14.25" customHeight="1" x14ac:dyDescent="0.55000000000000004"/>
    <row r="510" ht="14.25" customHeight="1" x14ac:dyDescent="0.55000000000000004"/>
    <row r="511" ht="14.25" customHeight="1" x14ac:dyDescent="0.55000000000000004"/>
    <row r="512" ht="14.25" customHeight="1" x14ac:dyDescent="0.55000000000000004"/>
    <row r="513" ht="14.25" customHeight="1" x14ac:dyDescent="0.55000000000000004"/>
    <row r="514" ht="14.25" customHeight="1" x14ac:dyDescent="0.55000000000000004"/>
    <row r="515" ht="14.25" customHeight="1" x14ac:dyDescent="0.55000000000000004"/>
    <row r="516" ht="14.25" customHeight="1" x14ac:dyDescent="0.55000000000000004"/>
    <row r="517" ht="14.25" customHeight="1" x14ac:dyDescent="0.55000000000000004"/>
    <row r="518" ht="14.25" customHeight="1" x14ac:dyDescent="0.55000000000000004"/>
    <row r="519" ht="14.25" customHeight="1" x14ac:dyDescent="0.55000000000000004"/>
    <row r="520" ht="14.25" customHeight="1" x14ac:dyDescent="0.55000000000000004"/>
    <row r="521" ht="14.25" customHeight="1" x14ac:dyDescent="0.55000000000000004"/>
    <row r="522" ht="14.25" customHeight="1" x14ac:dyDescent="0.55000000000000004"/>
    <row r="523" ht="14.25" customHeight="1" x14ac:dyDescent="0.55000000000000004"/>
    <row r="524" ht="14.25" customHeight="1" x14ac:dyDescent="0.55000000000000004"/>
    <row r="525" ht="14.25" customHeight="1" x14ac:dyDescent="0.55000000000000004"/>
    <row r="526" ht="14.25" customHeight="1" x14ac:dyDescent="0.55000000000000004"/>
    <row r="527" ht="14.25" customHeight="1" x14ac:dyDescent="0.55000000000000004"/>
    <row r="528" ht="14.25" customHeight="1" x14ac:dyDescent="0.55000000000000004"/>
    <row r="529" ht="14.25" customHeight="1" x14ac:dyDescent="0.55000000000000004"/>
    <row r="530" ht="14.25" customHeight="1" x14ac:dyDescent="0.55000000000000004"/>
    <row r="531" ht="14.25" customHeight="1" x14ac:dyDescent="0.55000000000000004"/>
    <row r="532" ht="14.25" customHeight="1" x14ac:dyDescent="0.55000000000000004"/>
    <row r="533" ht="14.25" customHeight="1" x14ac:dyDescent="0.55000000000000004"/>
    <row r="534" ht="14.25" customHeight="1" x14ac:dyDescent="0.55000000000000004"/>
    <row r="535" ht="14.25" customHeight="1" x14ac:dyDescent="0.55000000000000004"/>
    <row r="536" ht="14.25" customHeight="1" x14ac:dyDescent="0.55000000000000004"/>
    <row r="537" ht="14.25" customHeight="1" x14ac:dyDescent="0.55000000000000004"/>
    <row r="538" ht="14.25" customHeight="1" x14ac:dyDescent="0.55000000000000004"/>
    <row r="539" ht="14.25" customHeight="1" x14ac:dyDescent="0.55000000000000004"/>
    <row r="540" ht="14.25" customHeight="1" x14ac:dyDescent="0.55000000000000004"/>
    <row r="541" ht="14.25" customHeight="1" x14ac:dyDescent="0.55000000000000004"/>
    <row r="542" ht="14.25" customHeight="1" x14ac:dyDescent="0.55000000000000004"/>
    <row r="543" ht="14.25" customHeight="1" x14ac:dyDescent="0.55000000000000004"/>
    <row r="544" ht="14.25" customHeight="1" x14ac:dyDescent="0.55000000000000004"/>
    <row r="545" ht="14.25" customHeight="1" x14ac:dyDescent="0.55000000000000004"/>
    <row r="546" ht="14.25" customHeight="1" x14ac:dyDescent="0.55000000000000004"/>
    <row r="547" ht="14.25" customHeight="1" x14ac:dyDescent="0.55000000000000004"/>
    <row r="548" ht="14.25" customHeight="1" x14ac:dyDescent="0.55000000000000004"/>
    <row r="549" ht="14.25" customHeight="1" x14ac:dyDescent="0.55000000000000004"/>
    <row r="550" ht="14.25" customHeight="1" x14ac:dyDescent="0.55000000000000004"/>
    <row r="551" ht="14.25" customHeight="1" x14ac:dyDescent="0.55000000000000004"/>
    <row r="552" ht="14.25" customHeight="1" x14ac:dyDescent="0.55000000000000004"/>
    <row r="553" ht="14.25" customHeight="1" x14ac:dyDescent="0.55000000000000004"/>
    <row r="554" ht="14.25" customHeight="1" x14ac:dyDescent="0.55000000000000004"/>
    <row r="555" ht="14.25" customHeight="1" x14ac:dyDescent="0.55000000000000004"/>
    <row r="556" ht="14.25" customHeight="1" x14ac:dyDescent="0.55000000000000004"/>
    <row r="557" ht="14.25" customHeight="1" x14ac:dyDescent="0.55000000000000004"/>
    <row r="558" ht="14.25" customHeight="1" x14ac:dyDescent="0.55000000000000004"/>
    <row r="559" ht="14.25" customHeight="1" x14ac:dyDescent="0.55000000000000004"/>
    <row r="560" ht="14.25" customHeight="1" x14ac:dyDescent="0.55000000000000004"/>
    <row r="561" ht="14.25" customHeight="1" x14ac:dyDescent="0.55000000000000004"/>
    <row r="562" ht="14.25" customHeight="1" x14ac:dyDescent="0.55000000000000004"/>
    <row r="563" ht="14.25" customHeight="1" x14ac:dyDescent="0.55000000000000004"/>
    <row r="564" ht="14.25" customHeight="1" x14ac:dyDescent="0.55000000000000004"/>
    <row r="565" ht="14.25" customHeight="1" x14ac:dyDescent="0.55000000000000004"/>
    <row r="566" ht="14.25" customHeight="1" x14ac:dyDescent="0.55000000000000004"/>
    <row r="567" ht="14.25" customHeight="1" x14ac:dyDescent="0.55000000000000004"/>
    <row r="568" ht="14.25" customHeight="1" x14ac:dyDescent="0.55000000000000004"/>
    <row r="569" ht="14.25" customHeight="1" x14ac:dyDescent="0.55000000000000004"/>
    <row r="570" ht="14.25" customHeight="1" x14ac:dyDescent="0.55000000000000004"/>
    <row r="571" ht="14.25" customHeight="1" x14ac:dyDescent="0.55000000000000004"/>
    <row r="572" ht="14.25" customHeight="1" x14ac:dyDescent="0.55000000000000004"/>
    <row r="573" ht="14.25" customHeight="1" x14ac:dyDescent="0.55000000000000004"/>
    <row r="574" ht="14.25" customHeight="1" x14ac:dyDescent="0.55000000000000004"/>
    <row r="575" ht="14.25" customHeight="1" x14ac:dyDescent="0.55000000000000004"/>
    <row r="576" ht="14.25" customHeight="1" x14ac:dyDescent="0.55000000000000004"/>
    <row r="577" ht="14.25" customHeight="1" x14ac:dyDescent="0.55000000000000004"/>
    <row r="578" ht="14.25" customHeight="1" x14ac:dyDescent="0.55000000000000004"/>
    <row r="579" ht="14.25" customHeight="1" x14ac:dyDescent="0.55000000000000004"/>
    <row r="580" ht="14.25" customHeight="1" x14ac:dyDescent="0.55000000000000004"/>
    <row r="581" ht="14.25" customHeight="1" x14ac:dyDescent="0.55000000000000004"/>
    <row r="582" ht="14.25" customHeight="1" x14ac:dyDescent="0.55000000000000004"/>
    <row r="583" ht="14.25" customHeight="1" x14ac:dyDescent="0.55000000000000004"/>
    <row r="584" ht="14.25" customHeight="1" x14ac:dyDescent="0.55000000000000004"/>
    <row r="585" ht="14.25" customHeight="1" x14ac:dyDescent="0.55000000000000004"/>
    <row r="586" ht="14.25" customHeight="1" x14ac:dyDescent="0.55000000000000004"/>
    <row r="587" ht="14.25" customHeight="1" x14ac:dyDescent="0.55000000000000004"/>
    <row r="588" ht="14.25" customHeight="1" x14ac:dyDescent="0.55000000000000004"/>
    <row r="589" ht="14.25" customHeight="1" x14ac:dyDescent="0.55000000000000004"/>
    <row r="590" ht="14.25" customHeight="1" x14ac:dyDescent="0.55000000000000004"/>
    <row r="591" ht="14.25" customHeight="1" x14ac:dyDescent="0.55000000000000004"/>
    <row r="592" ht="14.25" customHeight="1" x14ac:dyDescent="0.55000000000000004"/>
    <row r="593" ht="14.25" customHeight="1" x14ac:dyDescent="0.55000000000000004"/>
    <row r="594" ht="14.25" customHeight="1" x14ac:dyDescent="0.55000000000000004"/>
    <row r="595" ht="14.25" customHeight="1" x14ac:dyDescent="0.55000000000000004"/>
    <row r="596" ht="14.25" customHeight="1" x14ac:dyDescent="0.55000000000000004"/>
    <row r="597" ht="14.25" customHeight="1" x14ac:dyDescent="0.55000000000000004"/>
    <row r="598" ht="14.25" customHeight="1" x14ac:dyDescent="0.55000000000000004"/>
    <row r="599" ht="14.25" customHeight="1" x14ac:dyDescent="0.55000000000000004"/>
    <row r="600" ht="14.25" customHeight="1" x14ac:dyDescent="0.55000000000000004"/>
    <row r="601" ht="14.25" customHeight="1" x14ac:dyDescent="0.55000000000000004"/>
    <row r="602" ht="14.25" customHeight="1" x14ac:dyDescent="0.55000000000000004"/>
    <row r="603" ht="14.25" customHeight="1" x14ac:dyDescent="0.55000000000000004"/>
    <row r="604" ht="14.25" customHeight="1" x14ac:dyDescent="0.55000000000000004"/>
    <row r="605" ht="14.25" customHeight="1" x14ac:dyDescent="0.55000000000000004"/>
    <row r="606" ht="14.25" customHeight="1" x14ac:dyDescent="0.55000000000000004"/>
    <row r="607" ht="14.25" customHeight="1" x14ac:dyDescent="0.55000000000000004"/>
    <row r="608" ht="14.25" customHeight="1" x14ac:dyDescent="0.55000000000000004"/>
    <row r="609" ht="14.25" customHeight="1" x14ac:dyDescent="0.55000000000000004"/>
    <row r="610" ht="14.25" customHeight="1" x14ac:dyDescent="0.55000000000000004"/>
    <row r="611" ht="14.25" customHeight="1" x14ac:dyDescent="0.55000000000000004"/>
    <row r="612" ht="14.25" customHeight="1" x14ac:dyDescent="0.55000000000000004"/>
    <row r="613" ht="14.25" customHeight="1" x14ac:dyDescent="0.55000000000000004"/>
    <row r="614" ht="14.25" customHeight="1" x14ac:dyDescent="0.55000000000000004"/>
    <row r="615" ht="14.25" customHeight="1" x14ac:dyDescent="0.55000000000000004"/>
    <row r="616" ht="14.25" customHeight="1" x14ac:dyDescent="0.55000000000000004"/>
    <row r="617" ht="14.25" customHeight="1" x14ac:dyDescent="0.55000000000000004"/>
    <row r="618" ht="14.25" customHeight="1" x14ac:dyDescent="0.55000000000000004"/>
    <row r="619" ht="14.25" customHeight="1" x14ac:dyDescent="0.55000000000000004"/>
    <row r="620" ht="14.25" customHeight="1" x14ac:dyDescent="0.55000000000000004"/>
    <row r="621" ht="14.25" customHeight="1" x14ac:dyDescent="0.55000000000000004"/>
    <row r="622" ht="14.25" customHeight="1" x14ac:dyDescent="0.55000000000000004"/>
    <row r="623" ht="14.25" customHeight="1" x14ac:dyDescent="0.55000000000000004"/>
    <row r="624" ht="14.25" customHeight="1" x14ac:dyDescent="0.55000000000000004"/>
    <row r="625" ht="14.25" customHeight="1" x14ac:dyDescent="0.55000000000000004"/>
    <row r="626" ht="14.25" customHeight="1" x14ac:dyDescent="0.55000000000000004"/>
    <row r="627" ht="14.25" customHeight="1" x14ac:dyDescent="0.55000000000000004"/>
    <row r="628" ht="14.25" customHeight="1" x14ac:dyDescent="0.55000000000000004"/>
    <row r="629" ht="14.25" customHeight="1" x14ac:dyDescent="0.55000000000000004"/>
    <row r="630" ht="14.25" customHeight="1" x14ac:dyDescent="0.55000000000000004"/>
    <row r="631" ht="14.25" customHeight="1" x14ac:dyDescent="0.55000000000000004"/>
    <row r="632" ht="14.25" customHeight="1" x14ac:dyDescent="0.55000000000000004"/>
    <row r="633" ht="14.25" customHeight="1" x14ac:dyDescent="0.55000000000000004"/>
    <row r="634" ht="14.25" customHeight="1" x14ac:dyDescent="0.55000000000000004"/>
    <row r="635" ht="14.25" customHeight="1" x14ac:dyDescent="0.55000000000000004"/>
    <row r="636" ht="14.25" customHeight="1" x14ac:dyDescent="0.55000000000000004"/>
    <row r="637" ht="14.25" customHeight="1" x14ac:dyDescent="0.55000000000000004"/>
    <row r="638" ht="14.25" customHeight="1" x14ac:dyDescent="0.55000000000000004"/>
    <row r="639" ht="14.25" customHeight="1" x14ac:dyDescent="0.55000000000000004"/>
    <row r="640" ht="14.25" customHeight="1" x14ac:dyDescent="0.55000000000000004"/>
    <row r="641" ht="14.25" customHeight="1" x14ac:dyDescent="0.55000000000000004"/>
    <row r="642" ht="14.25" customHeight="1" x14ac:dyDescent="0.55000000000000004"/>
    <row r="643" ht="14.25" customHeight="1" x14ac:dyDescent="0.55000000000000004"/>
    <row r="644" ht="14.25" customHeight="1" x14ac:dyDescent="0.55000000000000004"/>
    <row r="645" ht="14.25" customHeight="1" x14ac:dyDescent="0.55000000000000004"/>
    <row r="646" ht="14.25" customHeight="1" x14ac:dyDescent="0.55000000000000004"/>
    <row r="647" ht="14.25" customHeight="1" x14ac:dyDescent="0.55000000000000004"/>
    <row r="648" ht="14.25" customHeight="1" x14ac:dyDescent="0.55000000000000004"/>
    <row r="649" ht="14.25" customHeight="1" x14ac:dyDescent="0.55000000000000004"/>
    <row r="650" ht="14.25" customHeight="1" x14ac:dyDescent="0.55000000000000004"/>
    <row r="651" ht="14.25" customHeight="1" x14ac:dyDescent="0.55000000000000004"/>
    <row r="652" ht="14.25" customHeight="1" x14ac:dyDescent="0.55000000000000004"/>
    <row r="653" ht="14.25" customHeight="1" x14ac:dyDescent="0.55000000000000004"/>
    <row r="654" ht="14.25" customHeight="1" x14ac:dyDescent="0.55000000000000004"/>
    <row r="655" ht="14.25" customHeight="1" x14ac:dyDescent="0.55000000000000004"/>
    <row r="656" ht="14.25" customHeight="1" x14ac:dyDescent="0.55000000000000004"/>
    <row r="657" ht="14.25" customHeight="1" x14ac:dyDescent="0.55000000000000004"/>
    <row r="658" ht="14.25" customHeight="1" x14ac:dyDescent="0.55000000000000004"/>
    <row r="659" ht="14.25" customHeight="1" x14ac:dyDescent="0.55000000000000004"/>
    <row r="660" ht="14.25" customHeight="1" x14ac:dyDescent="0.55000000000000004"/>
    <row r="661" ht="14.25" customHeight="1" x14ac:dyDescent="0.55000000000000004"/>
    <row r="662" ht="14.25" customHeight="1" x14ac:dyDescent="0.55000000000000004"/>
    <row r="663" ht="14.25" customHeight="1" x14ac:dyDescent="0.55000000000000004"/>
    <row r="664" ht="14.25" customHeight="1" x14ac:dyDescent="0.55000000000000004"/>
    <row r="665" ht="14.25" customHeight="1" x14ac:dyDescent="0.55000000000000004"/>
    <row r="666" ht="14.25" customHeight="1" x14ac:dyDescent="0.55000000000000004"/>
    <row r="667" ht="14.25" customHeight="1" x14ac:dyDescent="0.55000000000000004"/>
    <row r="668" ht="14.25" customHeight="1" x14ac:dyDescent="0.55000000000000004"/>
    <row r="669" ht="14.25" customHeight="1" x14ac:dyDescent="0.55000000000000004"/>
    <row r="670" ht="14.25" customHeight="1" x14ac:dyDescent="0.55000000000000004"/>
    <row r="671" ht="14.25" customHeight="1" x14ac:dyDescent="0.55000000000000004"/>
    <row r="672" ht="14.25" customHeight="1" x14ac:dyDescent="0.55000000000000004"/>
    <row r="673" ht="14.25" customHeight="1" x14ac:dyDescent="0.55000000000000004"/>
    <row r="674" ht="14.25" customHeight="1" x14ac:dyDescent="0.55000000000000004"/>
    <row r="675" ht="14.25" customHeight="1" x14ac:dyDescent="0.55000000000000004"/>
    <row r="676" ht="14.25" customHeight="1" x14ac:dyDescent="0.55000000000000004"/>
    <row r="677" ht="14.25" customHeight="1" x14ac:dyDescent="0.55000000000000004"/>
    <row r="678" ht="14.25" customHeight="1" x14ac:dyDescent="0.55000000000000004"/>
    <row r="679" ht="14.25" customHeight="1" x14ac:dyDescent="0.55000000000000004"/>
    <row r="680" ht="14.25" customHeight="1" x14ac:dyDescent="0.55000000000000004"/>
    <row r="681" ht="14.25" customHeight="1" x14ac:dyDescent="0.55000000000000004"/>
    <row r="682" ht="14.25" customHeight="1" x14ac:dyDescent="0.55000000000000004"/>
    <row r="683" ht="14.25" customHeight="1" x14ac:dyDescent="0.55000000000000004"/>
    <row r="684" ht="14.25" customHeight="1" x14ac:dyDescent="0.55000000000000004"/>
    <row r="685" ht="14.25" customHeight="1" x14ac:dyDescent="0.55000000000000004"/>
    <row r="686" ht="14.25" customHeight="1" x14ac:dyDescent="0.55000000000000004"/>
    <row r="687" ht="14.25" customHeight="1" x14ac:dyDescent="0.55000000000000004"/>
    <row r="688" ht="14.25" customHeight="1" x14ac:dyDescent="0.55000000000000004"/>
    <row r="689" ht="14.25" customHeight="1" x14ac:dyDescent="0.55000000000000004"/>
    <row r="690" ht="14.25" customHeight="1" x14ac:dyDescent="0.55000000000000004"/>
    <row r="691" ht="14.25" customHeight="1" x14ac:dyDescent="0.55000000000000004"/>
    <row r="692" ht="14.25" customHeight="1" x14ac:dyDescent="0.55000000000000004"/>
    <row r="693" ht="14.25" customHeight="1" x14ac:dyDescent="0.55000000000000004"/>
    <row r="694" ht="14.25" customHeight="1" x14ac:dyDescent="0.55000000000000004"/>
    <row r="695" ht="14.25" customHeight="1" x14ac:dyDescent="0.55000000000000004"/>
    <row r="696" ht="14.25" customHeight="1" x14ac:dyDescent="0.55000000000000004"/>
    <row r="697" ht="14.25" customHeight="1" x14ac:dyDescent="0.55000000000000004"/>
    <row r="698" ht="14.25" customHeight="1" x14ac:dyDescent="0.55000000000000004"/>
    <row r="699" ht="14.25" customHeight="1" x14ac:dyDescent="0.55000000000000004"/>
    <row r="700" ht="14.25" customHeight="1" x14ac:dyDescent="0.55000000000000004"/>
    <row r="701" ht="14.25" customHeight="1" x14ac:dyDescent="0.55000000000000004"/>
    <row r="702" ht="14.25" customHeight="1" x14ac:dyDescent="0.55000000000000004"/>
    <row r="703" ht="14.25" customHeight="1" x14ac:dyDescent="0.55000000000000004"/>
    <row r="704" ht="14.25" customHeight="1" x14ac:dyDescent="0.55000000000000004"/>
    <row r="705" ht="14.25" customHeight="1" x14ac:dyDescent="0.55000000000000004"/>
    <row r="706" ht="14.25" customHeight="1" x14ac:dyDescent="0.55000000000000004"/>
    <row r="707" ht="14.25" customHeight="1" x14ac:dyDescent="0.55000000000000004"/>
    <row r="708" ht="14.25" customHeight="1" x14ac:dyDescent="0.55000000000000004"/>
    <row r="709" ht="14.25" customHeight="1" x14ac:dyDescent="0.55000000000000004"/>
    <row r="710" ht="14.25" customHeight="1" x14ac:dyDescent="0.55000000000000004"/>
    <row r="711" ht="14.25" customHeight="1" x14ac:dyDescent="0.55000000000000004"/>
    <row r="712" ht="14.25" customHeight="1" x14ac:dyDescent="0.55000000000000004"/>
    <row r="713" ht="14.25" customHeight="1" x14ac:dyDescent="0.55000000000000004"/>
    <row r="714" ht="14.25" customHeight="1" x14ac:dyDescent="0.55000000000000004"/>
    <row r="715" ht="14.25" customHeight="1" x14ac:dyDescent="0.55000000000000004"/>
    <row r="716" ht="14.25" customHeight="1" x14ac:dyDescent="0.55000000000000004"/>
    <row r="717" ht="14.25" customHeight="1" x14ac:dyDescent="0.55000000000000004"/>
    <row r="718" ht="14.25" customHeight="1" x14ac:dyDescent="0.55000000000000004"/>
    <row r="719" ht="14.25" customHeight="1" x14ac:dyDescent="0.55000000000000004"/>
    <row r="720" ht="14.25" customHeight="1" x14ac:dyDescent="0.55000000000000004"/>
    <row r="721" ht="14.25" customHeight="1" x14ac:dyDescent="0.55000000000000004"/>
    <row r="722" ht="14.25" customHeight="1" x14ac:dyDescent="0.55000000000000004"/>
    <row r="723" ht="14.25" customHeight="1" x14ac:dyDescent="0.55000000000000004"/>
    <row r="724" ht="14.25" customHeight="1" x14ac:dyDescent="0.55000000000000004"/>
    <row r="725" ht="14.25" customHeight="1" x14ac:dyDescent="0.55000000000000004"/>
    <row r="726" ht="14.25" customHeight="1" x14ac:dyDescent="0.55000000000000004"/>
    <row r="727" ht="14.25" customHeight="1" x14ac:dyDescent="0.55000000000000004"/>
    <row r="728" ht="14.25" customHeight="1" x14ac:dyDescent="0.55000000000000004"/>
    <row r="729" ht="14.25" customHeight="1" x14ac:dyDescent="0.55000000000000004"/>
    <row r="730" ht="14.25" customHeight="1" x14ac:dyDescent="0.55000000000000004"/>
    <row r="731" ht="14.25" customHeight="1" x14ac:dyDescent="0.55000000000000004"/>
    <row r="732" ht="14.25" customHeight="1" x14ac:dyDescent="0.55000000000000004"/>
    <row r="733" ht="14.25" customHeight="1" x14ac:dyDescent="0.55000000000000004"/>
    <row r="734" ht="14.25" customHeight="1" x14ac:dyDescent="0.55000000000000004"/>
    <row r="735" ht="14.25" customHeight="1" x14ac:dyDescent="0.55000000000000004"/>
    <row r="736" ht="14.25" customHeight="1" x14ac:dyDescent="0.55000000000000004"/>
    <row r="737" ht="14.25" customHeight="1" x14ac:dyDescent="0.55000000000000004"/>
    <row r="738" ht="14.25" customHeight="1" x14ac:dyDescent="0.55000000000000004"/>
    <row r="739" ht="14.25" customHeight="1" x14ac:dyDescent="0.55000000000000004"/>
    <row r="740" ht="14.25" customHeight="1" x14ac:dyDescent="0.55000000000000004"/>
    <row r="741" ht="14.25" customHeight="1" x14ac:dyDescent="0.55000000000000004"/>
    <row r="742" ht="14.25" customHeight="1" x14ac:dyDescent="0.55000000000000004"/>
    <row r="743" ht="14.25" customHeight="1" x14ac:dyDescent="0.55000000000000004"/>
    <row r="744" ht="14.25" customHeight="1" x14ac:dyDescent="0.55000000000000004"/>
    <row r="745" ht="14.25" customHeight="1" x14ac:dyDescent="0.55000000000000004"/>
    <row r="746" ht="14.25" customHeight="1" x14ac:dyDescent="0.55000000000000004"/>
    <row r="747" ht="14.25" customHeight="1" x14ac:dyDescent="0.55000000000000004"/>
    <row r="748" ht="14.25" customHeight="1" x14ac:dyDescent="0.55000000000000004"/>
    <row r="749" ht="14.25" customHeight="1" x14ac:dyDescent="0.55000000000000004"/>
    <row r="750" ht="14.25" customHeight="1" x14ac:dyDescent="0.55000000000000004"/>
    <row r="751" ht="14.25" customHeight="1" x14ac:dyDescent="0.55000000000000004"/>
    <row r="752" ht="14.25" customHeight="1" x14ac:dyDescent="0.55000000000000004"/>
    <row r="753" ht="14.25" customHeight="1" x14ac:dyDescent="0.55000000000000004"/>
    <row r="754" ht="14.25" customHeight="1" x14ac:dyDescent="0.55000000000000004"/>
    <row r="755" ht="14.25" customHeight="1" x14ac:dyDescent="0.55000000000000004"/>
    <row r="756" ht="14.25" customHeight="1" x14ac:dyDescent="0.55000000000000004"/>
    <row r="757" ht="14.25" customHeight="1" x14ac:dyDescent="0.55000000000000004"/>
    <row r="758" ht="14.25" customHeight="1" x14ac:dyDescent="0.55000000000000004"/>
    <row r="759" ht="14.25" customHeight="1" x14ac:dyDescent="0.55000000000000004"/>
    <row r="760" ht="14.25" customHeight="1" x14ac:dyDescent="0.55000000000000004"/>
    <row r="761" ht="14.25" customHeight="1" x14ac:dyDescent="0.55000000000000004"/>
    <row r="762" ht="14.25" customHeight="1" x14ac:dyDescent="0.55000000000000004"/>
    <row r="763" ht="14.25" customHeight="1" x14ac:dyDescent="0.55000000000000004"/>
    <row r="764" ht="14.25" customHeight="1" x14ac:dyDescent="0.55000000000000004"/>
    <row r="765" ht="14.25" customHeight="1" x14ac:dyDescent="0.55000000000000004"/>
    <row r="766" ht="14.25" customHeight="1" x14ac:dyDescent="0.55000000000000004"/>
    <row r="767" ht="14.25" customHeight="1" x14ac:dyDescent="0.55000000000000004"/>
    <row r="768" ht="14.25" customHeight="1" x14ac:dyDescent="0.55000000000000004"/>
    <row r="769" ht="14.25" customHeight="1" x14ac:dyDescent="0.55000000000000004"/>
    <row r="770" ht="14.25" customHeight="1" x14ac:dyDescent="0.55000000000000004"/>
    <row r="771" ht="14.25" customHeight="1" x14ac:dyDescent="0.55000000000000004"/>
    <row r="772" ht="14.25" customHeight="1" x14ac:dyDescent="0.55000000000000004"/>
    <row r="773" ht="14.25" customHeight="1" x14ac:dyDescent="0.55000000000000004"/>
    <row r="774" ht="14.25" customHeight="1" x14ac:dyDescent="0.55000000000000004"/>
    <row r="775" ht="14.25" customHeight="1" x14ac:dyDescent="0.55000000000000004"/>
    <row r="776" ht="14.25" customHeight="1" x14ac:dyDescent="0.55000000000000004"/>
    <row r="777" ht="14.25" customHeight="1" x14ac:dyDescent="0.55000000000000004"/>
    <row r="778" ht="14.25" customHeight="1" x14ac:dyDescent="0.55000000000000004"/>
    <row r="779" ht="14.25" customHeight="1" x14ac:dyDescent="0.55000000000000004"/>
    <row r="780" ht="14.25" customHeight="1" x14ac:dyDescent="0.55000000000000004"/>
    <row r="781" ht="14.25" customHeight="1" x14ac:dyDescent="0.55000000000000004"/>
    <row r="782" ht="14.25" customHeight="1" x14ac:dyDescent="0.55000000000000004"/>
    <row r="783" ht="14.25" customHeight="1" x14ac:dyDescent="0.55000000000000004"/>
    <row r="784" ht="14.25" customHeight="1" x14ac:dyDescent="0.55000000000000004"/>
    <row r="785" ht="14.25" customHeight="1" x14ac:dyDescent="0.55000000000000004"/>
    <row r="786" ht="14.25" customHeight="1" x14ac:dyDescent="0.55000000000000004"/>
    <row r="787" ht="14.25" customHeight="1" x14ac:dyDescent="0.55000000000000004"/>
    <row r="788" ht="14.25" customHeight="1" x14ac:dyDescent="0.55000000000000004"/>
    <row r="789" ht="14.25" customHeight="1" x14ac:dyDescent="0.55000000000000004"/>
    <row r="790" ht="14.25" customHeight="1" x14ac:dyDescent="0.55000000000000004"/>
    <row r="791" ht="14.25" customHeight="1" x14ac:dyDescent="0.55000000000000004"/>
    <row r="792" ht="14.25" customHeight="1" x14ac:dyDescent="0.55000000000000004"/>
    <row r="793" ht="14.25" customHeight="1" x14ac:dyDescent="0.55000000000000004"/>
    <row r="794" ht="14.25" customHeight="1" x14ac:dyDescent="0.55000000000000004"/>
    <row r="795" ht="14.25" customHeight="1" x14ac:dyDescent="0.55000000000000004"/>
    <row r="796" ht="14.25" customHeight="1" x14ac:dyDescent="0.55000000000000004"/>
    <row r="797" ht="14.25" customHeight="1" x14ac:dyDescent="0.55000000000000004"/>
    <row r="798" ht="14.25" customHeight="1" x14ac:dyDescent="0.55000000000000004"/>
    <row r="799" ht="14.25" customHeight="1" x14ac:dyDescent="0.55000000000000004"/>
    <row r="800" ht="14.25" customHeight="1" x14ac:dyDescent="0.55000000000000004"/>
    <row r="801" ht="14.25" customHeight="1" x14ac:dyDescent="0.55000000000000004"/>
    <row r="802" ht="14.25" customHeight="1" x14ac:dyDescent="0.55000000000000004"/>
    <row r="803" ht="14.25" customHeight="1" x14ac:dyDescent="0.55000000000000004"/>
    <row r="804" ht="14.25" customHeight="1" x14ac:dyDescent="0.55000000000000004"/>
    <row r="805" ht="14.25" customHeight="1" x14ac:dyDescent="0.55000000000000004"/>
    <row r="806" ht="14.25" customHeight="1" x14ac:dyDescent="0.55000000000000004"/>
    <row r="807" ht="14.25" customHeight="1" x14ac:dyDescent="0.55000000000000004"/>
    <row r="808" ht="14.25" customHeight="1" x14ac:dyDescent="0.55000000000000004"/>
    <row r="809" ht="14.25" customHeight="1" x14ac:dyDescent="0.55000000000000004"/>
    <row r="810" ht="14.25" customHeight="1" x14ac:dyDescent="0.55000000000000004"/>
    <row r="811" ht="14.25" customHeight="1" x14ac:dyDescent="0.55000000000000004"/>
    <row r="812" ht="14.25" customHeight="1" x14ac:dyDescent="0.55000000000000004"/>
    <row r="813" ht="14.25" customHeight="1" x14ac:dyDescent="0.55000000000000004"/>
    <row r="814" ht="14.25" customHeight="1" x14ac:dyDescent="0.55000000000000004"/>
    <row r="815" ht="14.25" customHeight="1" x14ac:dyDescent="0.55000000000000004"/>
    <row r="816" ht="14.25" customHeight="1" x14ac:dyDescent="0.55000000000000004"/>
    <row r="817" ht="14.25" customHeight="1" x14ac:dyDescent="0.55000000000000004"/>
    <row r="818" ht="14.25" customHeight="1" x14ac:dyDescent="0.55000000000000004"/>
    <row r="819" ht="14.25" customHeight="1" x14ac:dyDescent="0.55000000000000004"/>
    <row r="820" ht="14.25" customHeight="1" x14ac:dyDescent="0.55000000000000004"/>
    <row r="821" ht="14.25" customHeight="1" x14ac:dyDescent="0.55000000000000004"/>
    <row r="822" ht="14.25" customHeight="1" x14ac:dyDescent="0.55000000000000004"/>
    <row r="823" ht="14.25" customHeight="1" x14ac:dyDescent="0.55000000000000004"/>
    <row r="824" ht="14.25" customHeight="1" x14ac:dyDescent="0.55000000000000004"/>
    <row r="825" ht="14.25" customHeight="1" x14ac:dyDescent="0.55000000000000004"/>
    <row r="826" ht="14.25" customHeight="1" x14ac:dyDescent="0.55000000000000004"/>
    <row r="827" ht="14.25" customHeight="1" x14ac:dyDescent="0.55000000000000004"/>
    <row r="828" ht="14.25" customHeight="1" x14ac:dyDescent="0.55000000000000004"/>
    <row r="829" ht="14.25" customHeight="1" x14ac:dyDescent="0.55000000000000004"/>
    <row r="830" ht="14.25" customHeight="1" x14ac:dyDescent="0.55000000000000004"/>
    <row r="831" ht="14.25" customHeight="1" x14ac:dyDescent="0.55000000000000004"/>
    <row r="832" ht="14.25" customHeight="1" x14ac:dyDescent="0.55000000000000004"/>
    <row r="833" ht="14.25" customHeight="1" x14ac:dyDescent="0.55000000000000004"/>
    <row r="834" ht="14.25" customHeight="1" x14ac:dyDescent="0.55000000000000004"/>
    <row r="835" ht="14.25" customHeight="1" x14ac:dyDescent="0.55000000000000004"/>
    <row r="836" ht="14.25" customHeight="1" x14ac:dyDescent="0.55000000000000004"/>
    <row r="837" ht="14.25" customHeight="1" x14ac:dyDescent="0.55000000000000004"/>
    <row r="838" ht="14.25" customHeight="1" x14ac:dyDescent="0.55000000000000004"/>
    <row r="839" ht="14.25" customHeight="1" x14ac:dyDescent="0.55000000000000004"/>
    <row r="840" ht="14.25" customHeight="1" x14ac:dyDescent="0.55000000000000004"/>
    <row r="841" ht="14.25" customHeight="1" x14ac:dyDescent="0.55000000000000004"/>
    <row r="842" ht="14.25" customHeight="1" x14ac:dyDescent="0.55000000000000004"/>
    <row r="843" ht="14.25" customHeight="1" x14ac:dyDescent="0.55000000000000004"/>
    <row r="844" ht="14.25" customHeight="1" x14ac:dyDescent="0.55000000000000004"/>
    <row r="845" ht="14.25" customHeight="1" x14ac:dyDescent="0.55000000000000004"/>
    <row r="846" ht="14.25" customHeight="1" x14ac:dyDescent="0.55000000000000004"/>
    <row r="847" ht="14.25" customHeight="1" x14ac:dyDescent="0.55000000000000004"/>
    <row r="848" ht="14.25" customHeight="1" x14ac:dyDescent="0.55000000000000004"/>
    <row r="849" ht="14.25" customHeight="1" x14ac:dyDescent="0.55000000000000004"/>
    <row r="850" ht="14.25" customHeight="1" x14ac:dyDescent="0.55000000000000004"/>
    <row r="851" ht="14.25" customHeight="1" x14ac:dyDescent="0.55000000000000004"/>
    <row r="852" ht="14.25" customHeight="1" x14ac:dyDescent="0.55000000000000004"/>
    <row r="853" ht="14.25" customHeight="1" x14ac:dyDescent="0.55000000000000004"/>
    <row r="854" ht="14.25" customHeight="1" x14ac:dyDescent="0.55000000000000004"/>
    <row r="855" ht="14.25" customHeight="1" x14ac:dyDescent="0.55000000000000004"/>
    <row r="856" ht="14.25" customHeight="1" x14ac:dyDescent="0.55000000000000004"/>
    <row r="857" ht="14.25" customHeight="1" x14ac:dyDescent="0.55000000000000004"/>
    <row r="858" ht="14.25" customHeight="1" x14ac:dyDescent="0.55000000000000004"/>
    <row r="859" ht="14.25" customHeight="1" x14ac:dyDescent="0.55000000000000004"/>
    <row r="860" ht="14.25" customHeight="1" x14ac:dyDescent="0.55000000000000004"/>
    <row r="861" ht="14.25" customHeight="1" x14ac:dyDescent="0.55000000000000004"/>
    <row r="862" ht="14.25" customHeight="1" x14ac:dyDescent="0.55000000000000004"/>
    <row r="863" ht="14.25" customHeight="1" x14ac:dyDescent="0.55000000000000004"/>
    <row r="864" ht="14.25" customHeight="1" x14ac:dyDescent="0.55000000000000004"/>
    <row r="865" ht="14.25" customHeight="1" x14ac:dyDescent="0.55000000000000004"/>
    <row r="866" ht="14.25" customHeight="1" x14ac:dyDescent="0.55000000000000004"/>
    <row r="867" ht="14.25" customHeight="1" x14ac:dyDescent="0.55000000000000004"/>
    <row r="868" ht="14.25" customHeight="1" x14ac:dyDescent="0.55000000000000004"/>
    <row r="869" ht="14.25" customHeight="1" x14ac:dyDescent="0.55000000000000004"/>
    <row r="870" ht="14.25" customHeight="1" x14ac:dyDescent="0.55000000000000004"/>
    <row r="871" ht="14.25" customHeight="1" x14ac:dyDescent="0.55000000000000004"/>
    <row r="872" ht="14.25" customHeight="1" x14ac:dyDescent="0.55000000000000004"/>
    <row r="873" ht="14.25" customHeight="1" x14ac:dyDescent="0.55000000000000004"/>
    <row r="874" ht="14.25" customHeight="1" x14ac:dyDescent="0.55000000000000004"/>
    <row r="875" ht="14.25" customHeight="1" x14ac:dyDescent="0.55000000000000004"/>
    <row r="876" ht="14.25" customHeight="1" x14ac:dyDescent="0.55000000000000004"/>
    <row r="877" ht="14.25" customHeight="1" x14ac:dyDescent="0.55000000000000004"/>
    <row r="878" ht="14.25" customHeight="1" x14ac:dyDescent="0.55000000000000004"/>
    <row r="879" ht="14.25" customHeight="1" x14ac:dyDescent="0.55000000000000004"/>
    <row r="880" ht="14.25" customHeight="1" x14ac:dyDescent="0.55000000000000004"/>
    <row r="881" ht="14.25" customHeight="1" x14ac:dyDescent="0.55000000000000004"/>
    <row r="882" ht="14.25" customHeight="1" x14ac:dyDescent="0.55000000000000004"/>
    <row r="883" ht="14.25" customHeight="1" x14ac:dyDescent="0.55000000000000004"/>
    <row r="884" ht="14.25" customHeight="1" x14ac:dyDescent="0.55000000000000004"/>
    <row r="885" ht="14.25" customHeight="1" x14ac:dyDescent="0.55000000000000004"/>
    <row r="886" ht="14.25" customHeight="1" x14ac:dyDescent="0.55000000000000004"/>
    <row r="887" ht="14.25" customHeight="1" x14ac:dyDescent="0.55000000000000004"/>
    <row r="888" ht="14.25" customHeight="1" x14ac:dyDescent="0.55000000000000004"/>
    <row r="889" ht="14.25" customHeight="1" x14ac:dyDescent="0.55000000000000004"/>
    <row r="890" ht="14.25" customHeight="1" x14ac:dyDescent="0.55000000000000004"/>
    <row r="891" ht="14.25" customHeight="1" x14ac:dyDescent="0.55000000000000004"/>
    <row r="892" ht="14.25" customHeight="1" x14ac:dyDescent="0.55000000000000004"/>
    <row r="893" ht="14.25" customHeight="1" x14ac:dyDescent="0.55000000000000004"/>
    <row r="894" ht="14.25" customHeight="1" x14ac:dyDescent="0.55000000000000004"/>
    <row r="895" ht="14.25" customHeight="1" x14ac:dyDescent="0.55000000000000004"/>
    <row r="896" ht="14.25" customHeight="1" x14ac:dyDescent="0.55000000000000004"/>
    <row r="897" ht="14.25" customHeight="1" x14ac:dyDescent="0.55000000000000004"/>
    <row r="898" ht="14.25" customHeight="1" x14ac:dyDescent="0.55000000000000004"/>
    <row r="899" ht="14.25" customHeight="1" x14ac:dyDescent="0.55000000000000004"/>
    <row r="900" ht="14.25" customHeight="1" x14ac:dyDescent="0.55000000000000004"/>
    <row r="901" ht="14.25" customHeight="1" x14ac:dyDescent="0.55000000000000004"/>
    <row r="902" ht="14.25" customHeight="1" x14ac:dyDescent="0.55000000000000004"/>
    <row r="903" ht="14.25" customHeight="1" x14ac:dyDescent="0.55000000000000004"/>
    <row r="904" ht="14.25" customHeight="1" x14ac:dyDescent="0.55000000000000004"/>
    <row r="905" ht="14.25" customHeight="1" x14ac:dyDescent="0.55000000000000004"/>
    <row r="906" ht="14.25" customHeight="1" x14ac:dyDescent="0.55000000000000004"/>
    <row r="907" ht="14.25" customHeight="1" x14ac:dyDescent="0.55000000000000004"/>
    <row r="908" ht="14.25" customHeight="1" x14ac:dyDescent="0.55000000000000004"/>
    <row r="909" ht="14.25" customHeight="1" x14ac:dyDescent="0.55000000000000004"/>
    <row r="910" ht="14.25" customHeight="1" x14ac:dyDescent="0.55000000000000004"/>
    <row r="911" ht="14.25" customHeight="1" x14ac:dyDescent="0.55000000000000004"/>
    <row r="912" ht="14.25" customHeight="1" x14ac:dyDescent="0.55000000000000004"/>
    <row r="913" ht="14.25" customHeight="1" x14ac:dyDescent="0.55000000000000004"/>
    <row r="914" ht="14.25" customHeight="1" x14ac:dyDescent="0.55000000000000004"/>
    <row r="915" ht="14.25" customHeight="1" x14ac:dyDescent="0.55000000000000004"/>
    <row r="916" ht="14.25" customHeight="1" x14ac:dyDescent="0.55000000000000004"/>
    <row r="917" ht="14.25" customHeight="1" x14ac:dyDescent="0.55000000000000004"/>
    <row r="918" ht="14.25" customHeight="1" x14ac:dyDescent="0.55000000000000004"/>
    <row r="919" ht="14.25" customHeight="1" x14ac:dyDescent="0.55000000000000004"/>
    <row r="920" ht="14.25" customHeight="1" x14ac:dyDescent="0.55000000000000004"/>
    <row r="921" ht="14.25" customHeight="1" x14ac:dyDescent="0.55000000000000004"/>
    <row r="922" ht="14.25" customHeight="1" x14ac:dyDescent="0.55000000000000004"/>
    <row r="923" ht="14.25" customHeight="1" x14ac:dyDescent="0.55000000000000004"/>
    <row r="924" ht="14.25" customHeight="1" x14ac:dyDescent="0.55000000000000004"/>
    <row r="925" ht="14.25" customHeight="1" x14ac:dyDescent="0.55000000000000004"/>
    <row r="926" ht="14.25" customHeight="1" x14ac:dyDescent="0.55000000000000004"/>
    <row r="927" ht="14.25" customHeight="1" x14ac:dyDescent="0.55000000000000004"/>
    <row r="928" ht="14.25" customHeight="1" x14ac:dyDescent="0.55000000000000004"/>
    <row r="929" ht="14.25" customHeight="1" x14ac:dyDescent="0.55000000000000004"/>
    <row r="930" ht="14.25" customHeight="1" x14ac:dyDescent="0.55000000000000004"/>
    <row r="931" ht="14.25" customHeight="1" x14ac:dyDescent="0.55000000000000004"/>
    <row r="932" ht="14.25" customHeight="1" x14ac:dyDescent="0.55000000000000004"/>
    <row r="933" ht="14.25" customHeight="1" x14ac:dyDescent="0.55000000000000004"/>
    <row r="934" ht="14.25" customHeight="1" x14ac:dyDescent="0.55000000000000004"/>
    <row r="935" ht="14.25" customHeight="1" x14ac:dyDescent="0.55000000000000004"/>
    <row r="936" ht="14.25" customHeight="1" x14ac:dyDescent="0.55000000000000004"/>
    <row r="937" ht="14.25" customHeight="1" x14ac:dyDescent="0.55000000000000004"/>
    <row r="938" ht="14.25" customHeight="1" x14ac:dyDescent="0.55000000000000004"/>
    <row r="939" ht="14.25" customHeight="1" x14ac:dyDescent="0.55000000000000004"/>
    <row r="940" ht="14.25" customHeight="1" x14ac:dyDescent="0.55000000000000004"/>
    <row r="941" ht="14.25" customHeight="1" x14ac:dyDescent="0.55000000000000004"/>
    <row r="942" ht="14.25" customHeight="1" x14ac:dyDescent="0.55000000000000004"/>
    <row r="943" ht="14.25" customHeight="1" x14ac:dyDescent="0.55000000000000004"/>
    <row r="944" ht="14.25" customHeight="1" x14ac:dyDescent="0.55000000000000004"/>
    <row r="945" ht="14.25" customHeight="1" x14ac:dyDescent="0.55000000000000004"/>
    <row r="946" ht="14.25" customHeight="1" x14ac:dyDescent="0.55000000000000004"/>
    <row r="947" ht="14.25" customHeight="1" x14ac:dyDescent="0.55000000000000004"/>
    <row r="948" ht="14.25" customHeight="1" x14ac:dyDescent="0.55000000000000004"/>
    <row r="949" ht="14.25" customHeight="1" x14ac:dyDescent="0.55000000000000004"/>
    <row r="950" ht="14.25" customHeight="1" x14ac:dyDescent="0.55000000000000004"/>
    <row r="951" ht="14.25" customHeight="1" x14ac:dyDescent="0.55000000000000004"/>
    <row r="952" ht="14.25" customHeight="1" x14ac:dyDescent="0.55000000000000004"/>
    <row r="953" ht="14.25" customHeight="1" x14ac:dyDescent="0.55000000000000004"/>
    <row r="954" ht="14.25" customHeight="1" x14ac:dyDescent="0.55000000000000004"/>
    <row r="955" ht="14.25" customHeight="1" x14ac:dyDescent="0.55000000000000004"/>
    <row r="956" ht="14.25" customHeight="1" x14ac:dyDescent="0.55000000000000004"/>
    <row r="957" ht="14.25" customHeight="1" x14ac:dyDescent="0.55000000000000004"/>
    <row r="958" ht="14.25" customHeight="1" x14ac:dyDescent="0.55000000000000004"/>
    <row r="959" ht="14.25" customHeight="1" x14ac:dyDescent="0.55000000000000004"/>
    <row r="960" ht="14.25" customHeight="1" x14ac:dyDescent="0.55000000000000004"/>
    <row r="961" ht="14.25" customHeight="1" x14ac:dyDescent="0.55000000000000004"/>
    <row r="962" ht="14.25" customHeight="1" x14ac:dyDescent="0.55000000000000004"/>
    <row r="963" ht="14.25" customHeight="1" x14ac:dyDescent="0.55000000000000004"/>
    <row r="964" ht="14.25" customHeight="1" x14ac:dyDescent="0.55000000000000004"/>
    <row r="965" ht="14.25" customHeight="1" x14ac:dyDescent="0.55000000000000004"/>
    <row r="966" ht="14.25" customHeight="1" x14ac:dyDescent="0.55000000000000004"/>
    <row r="967" ht="14.25" customHeight="1" x14ac:dyDescent="0.55000000000000004"/>
    <row r="968" ht="14.25" customHeight="1" x14ac:dyDescent="0.55000000000000004"/>
    <row r="969" ht="14.25" customHeight="1" x14ac:dyDescent="0.55000000000000004"/>
    <row r="970" ht="14.25" customHeight="1" x14ac:dyDescent="0.55000000000000004"/>
    <row r="971" ht="14.25" customHeight="1" x14ac:dyDescent="0.55000000000000004"/>
    <row r="972" ht="14.25" customHeight="1" x14ac:dyDescent="0.55000000000000004"/>
    <row r="973" ht="14.25" customHeight="1" x14ac:dyDescent="0.55000000000000004"/>
    <row r="974" ht="14.25" customHeight="1" x14ac:dyDescent="0.55000000000000004"/>
    <row r="975" ht="14.25" customHeight="1" x14ac:dyDescent="0.55000000000000004"/>
    <row r="976" ht="14.25" customHeight="1" x14ac:dyDescent="0.55000000000000004"/>
    <row r="977" ht="14.25" customHeight="1" x14ac:dyDescent="0.55000000000000004"/>
    <row r="978" ht="14.25" customHeight="1" x14ac:dyDescent="0.55000000000000004"/>
    <row r="979" ht="14.25" customHeight="1" x14ac:dyDescent="0.55000000000000004"/>
    <row r="980" ht="14.25" customHeight="1" x14ac:dyDescent="0.55000000000000004"/>
    <row r="981" ht="14.25" customHeight="1" x14ac:dyDescent="0.55000000000000004"/>
    <row r="982" ht="14.25" customHeight="1" x14ac:dyDescent="0.55000000000000004"/>
    <row r="983" ht="14.25" customHeight="1" x14ac:dyDescent="0.55000000000000004"/>
    <row r="984" ht="14.25" customHeight="1" x14ac:dyDescent="0.55000000000000004"/>
    <row r="985" ht="14.25" customHeight="1" x14ac:dyDescent="0.55000000000000004"/>
    <row r="986" ht="14.25" customHeight="1" x14ac:dyDescent="0.55000000000000004"/>
    <row r="987" ht="14.25" customHeight="1" x14ac:dyDescent="0.55000000000000004"/>
    <row r="988" ht="14.25" customHeight="1" x14ac:dyDescent="0.55000000000000004"/>
    <row r="989" ht="14.25" customHeight="1" x14ac:dyDescent="0.55000000000000004"/>
    <row r="990" ht="14.25" customHeight="1" x14ac:dyDescent="0.55000000000000004"/>
    <row r="991" ht="14.25" customHeight="1" x14ac:dyDescent="0.55000000000000004"/>
    <row r="992" ht="14.25" customHeight="1" x14ac:dyDescent="0.55000000000000004"/>
    <row r="993" ht="14.25" customHeight="1" x14ac:dyDescent="0.55000000000000004"/>
    <row r="994" ht="14.25" customHeight="1" x14ac:dyDescent="0.55000000000000004"/>
    <row r="995" ht="14.25" customHeight="1" x14ac:dyDescent="0.55000000000000004"/>
    <row r="996" ht="14.25" customHeight="1" x14ac:dyDescent="0.55000000000000004"/>
    <row r="997" ht="14.25" customHeight="1" x14ac:dyDescent="0.55000000000000004"/>
    <row r="998" ht="14.25" customHeight="1" x14ac:dyDescent="0.55000000000000004"/>
    <row r="999" ht="14.25" customHeight="1" x14ac:dyDescent="0.55000000000000004"/>
    <row r="1000" ht="14.25" customHeight="1" x14ac:dyDescent="0.55000000000000004"/>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34" sqref="A34"/>
    </sheetView>
  </sheetViews>
  <sheetFormatPr defaultColWidth="14.41796875" defaultRowHeight="15" customHeight="1" x14ac:dyDescent="0.55000000000000004"/>
  <cols>
    <col min="1" max="1" width="43.68359375" customWidth="1"/>
    <col min="2" max="3" width="13.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25</v>
      </c>
      <c r="B1" s="105"/>
      <c r="C1" s="105"/>
      <c r="D1" s="106"/>
      <c r="E1" s="25"/>
      <c r="F1" s="26"/>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26</v>
      </c>
      <c r="B2" s="108"/>
      <c r="C2" s="107"/>
      <c r="D2" s="109"/>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27</v>
      </c>
      <c r="B3" s="111" t="s">
        <v>28</v>
      </c>
      <c r="C3" s="111" t="s">
        <v>29</v>
      </c>
      <c r="D3" s="112" t="s">
        <v>30</v>
      </c>
      <c r="E3" s="27"/>
      <c r="R3" s="27"/>
      <c r="S3" s="27"/>
      <c r="T3" s="27"/>
      <c r="U3" s="27"/>
      <c r="V3" s="27"/>
      <c r="W3" s="27"/>
      <c r="X3" s="27"/>
      <c r="Y3" s="27"/>
      <c r="Z3" s="27"/>
    </row>
    <row r="4" spans="1:26" ht="15.75" customHeight="1" x14ac:dyDescent="0.55000000000000004">
      <c r="A4" s="113" t="s">
        <v>31</v>
      </c>
      <c r="B4" s="114" t="s">
        <v>32</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180</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180</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180</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180</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19" t="s">
        <v>33</v>
      </c>
      <c r="B9" s="120">
        <f t="shared" ref="B9:D9" si="1">SUM(B5:B8)</f>
        <v>0</v>
      </c>
      <c r="C9" s="120">
        <f t="shared" si="1"/>
        <v>0</v>
      </c>
      <c r="D9" s="120">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34</v>
      </c>
      <c r="B10" s="195" t="s">
        <v>193</v>
      </c>
      <c r="C10" s="196"/>
      <c r="D10" s="197"/>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35</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36</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37</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181</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182</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183</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39</v>
      </c>
      <c r="B17" s="120">
        <f t="shared" ref="B17:D17" si="3">SUM(B11:B16)</f>
        <v>0</v>
      </c>
      <c r="C17" s="120">
        <f t="shared" si="3"/>
        <v>0</v>
      </c>
      <c r="D17" s="120">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40</v>
      </c>
      <c r="B18" s="124" t="s">
        <v>41</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42</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16" t="s">
        <v>43</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16" t="s">
        <v>44</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45</v>
      </c>
      <c r="B22" s="120">
        <f t="shared" ref="B22:D22" si="5">SUM(B19:B21)</f>
        <v>0</v>
      </c>
      <c r="C22" s="120">
        <f t="shared" si="5"/>
        <v>0</v>
      </c>
      <c r="D22" s="120">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46</v>
      </c>
      <c r="B23" s="127" t="s">
        <v>47</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55" t="s">
        <v>69</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55" t="s">
        <v>69</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48</v>
      </c>
      <c r="B26" s="120">
        <f t="shared" ref="B26:D26" si="7">SUM(B24:B25)</f>
        <v>0</v>
      </c>
      <c r="C26" s="120">
        <f t="shared" si="7"/>
        <v>0</v>
      </c>
      <c r="D26" s="120">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49</v>
      </c>
      <c r="B27" s="131" t="s">
        <v>50</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16" t="s">
        <v>51</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16" t="s">
        <v>51</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52</v>
      </c>
      <c r="B30" s="120">
        <f t="shared" ref="B30:D30" si="9">SUM(B28:B29)</f>
        <v>0</v>
      </c>
      <c r="C30" s="120">
        <f t="shared" si="9"/>
        <v>0</v>
      </c>
      <c r="D30" s="120">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53</v>
      </c>
      <c r="B31" s="131" t="s">
        <v>54</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16" t="s">
        <v>55</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16" t="s">
        <v>55</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56</v>
      </c>
      <c r="B34" s="120">
        <f t="shared" ref="B34:D34" si="11">SUM(B32:B33)</f>
        <v>0</v>
      </c>
      <c r="C34" s="120">
        <f t="shared" si="11"/>
        <v>0</v>
      </c>
      <c r="D34" s="120">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57</v>
      </c>
      <c r="B35" s="132" t="s">
        <v>192</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16" t="s">
        <v>58</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16" t="s">
        <v>58</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16" t="s">
        <v>58</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16" t="s">
        <v>58</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16" t="s">
        <v>58</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16" t="s">
        <v>58</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16" t="s">
        <v>58</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16" t="s">
        <v>58</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16" t="s">
        <v>58</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16" t="s">
        <v>58</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16" t="s">
        <v>58</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16" t="s">
        <v>58</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16" t="s">
        <v>58</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16" t="s">
        <v>58</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56" t="s">
        <v>58</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59</v>
      </c>
      <c r="B51" s="120">
        <f t="shared" ref="B51:D51" si="13">SUM(B36:B50)</f>
        <v>0</v>
      </c>
      <c r="C51" s="120">
        <f t="shared" si="13"/>
        <v>0</v>
      </c>
      <c r="D51" s="120">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thickTop="1" x14ac:dyDescent="0.55000000000000004">
      <c r="A52" s="135" t="s">
        <v>60</v>
      </c>
      <c r="B52" s="136">
        <f>B51+B34+B30+B26+B22+B17+B9</f>
        <v>0</v>
      </c>
      <c r="C52" s="136">
        <f t="shared" ref="C52:D52" si="14">C51+C34+C30+C26+C22+C17+C9</f>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61</v>
      </c>
      <c r="B53" s="138">
        <v>0</v>
      </c>
      <c r="C53" s="139"/>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thickBot="1" x14ac:dyDescent="0.6">
      <c r="A54" s="141" t="s">
        <v>62</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thickTop="1" x14ac:dyDescent="0.55000000000000004">
      <c r="A55" s="27" t="s">
        <v>63</v>
      </c>
      <c r="B55" s="29"/>
      <c r="C55" s="30">
        <f>B54*0.25</f>
        <v>0</v>
      </c>
      <c r="D55" s="31"/>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1" workbookViewId="0">
      <selection activeCell="H54" sqref="H54"/>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25</v>
      </c>
      <c r="B1" s="143"/>
      <c r="C1" s="143"/>
      <c r="D1" s="144"/>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65</v>
      </c>
      <c r="B2" s="145"/>
      <c r="C2" s="143"/>
      <c r="D2" s="143"/>
      <c r="E2" s="25"/>
      <c r="F2" s="27"/>
      <c r="G2" s="27"/>
      <c r="H2" s="27"/>
      <c r="I2" s="27"/>
      <c r="J2" s="27"/>
      <c r="K2" s="27"/>
      <c r="L2" s="27"/>
      <c r="M2" s="27"/>
      <c r="N2" s="27"/>
      <c r="O2" s="27"/>
      <c r="P2" s="27"/>
      <c r="Q2" s="27"/>
      <c r="R2" s="27"/>
      <c r="S2" s="27"/>
      <c r="T2" s="27"/>
      <c r="U2" s="27"/>
      <c r="V2" s="27"/>
      <c r="W2" s="27"/>
      <c r="X2" s="27"/>
      <c r="Y2" s="27"/>
      <c r="Z2" s="27"/>
    </row>
    <row r="3" spans="1:26" ht="46.2" customHeight="1" x14ac:dyDescent="0.55000000000000004">
      <c r="A3" s="110" t="s">
        <v>27</v>
      </c>
      <c r="B3" s="111" t="s">
        <v>28</v>
      </c>
      <c r="C3" s="111" t="s">
        <v>29</v>
      </c>
      <c r="D3" s="112" t="s">
        <v>30</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31</v>
      </c>
      <c r="B4" s="114" t="s">
        <v>32</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66</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66</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66</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66</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33</v>
      </c>
      <c r="B9" s="146">
        <f t="shared" ref="B9:D9" si="1">SUM(B5:B8)</f>
        <v>0</v>
      </c>
      <c r="C9" s="146">
        <f t="shared" si="1"/>
        <v>0</v>
      </c>
      <c r="D9" s="146">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34</v>
      </c>
      <c r="B10" s="195" t="s">
        <v>193</v>
      </c>
      <c r="C10" s="196"/>
      <c r="D10" s="197"/>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35</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36</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37</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67</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68</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183</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39</v>
      </c>
      <c r="B17" s="146">
        <f t="shared" ref="B17:D17" si="3">SUM(B11:B16)</f>
        <v>0</v>
      </c>
      <c r="C17" s="146">
        <f t="shared" si="3"/>
        <v>0</v>
      </c>
      <c r="D17" s="146">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40</v>
      </c>
      <c r="B18" s="124" t="s">
        <v>41</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43</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44</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44</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45</v>
      </c>
      <c r="B22" s="146">
        <f t="shared" ref="B22:D22" si="5">SUM(B19:B21)</f>
        <v>0</v>
      </c>
      <c r="C22" s="146">
        <f t="shared" si="5"/>
        <v>0</v>
      </c>
      <c r="D22" s="146">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46</v>
      </c>
      <c r="B23" s="127" t="s">
        <v>47</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69</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69</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48</v>
      </c>
      <c r="B26" s="146">
        <f t="shared" ref="B26:D26" si="7">SUM(B24:B25)</f>
        <v>0</v>
      </c>
      <c r="C26" s="146">
        <f t="shared" si="7"/>
        <v>0</v>
      </c>
      <c r="D26" s="146">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49</v>
      </c>
      <c r="B27" s="131" t="s">
        <v>50</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51</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51</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52</v>
      </c>
      <c r="B30" s="146">
        <f t="shared" ref="B30:D30" si="9">SUM(B28:B29)</f>
        <v>0</v>
      </c>
      <c r="C30" s="146">
        <f t="shared" si="9"/>
        <v>0</v>
      </c>
      <c r="D30" s="146">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53</v>
      </c>
      <c r="B31" s="131" t="s">
        <v>54</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55</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55</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56</v>
      </c>
      <c r="B34" s="146">
        <f t="shared" ref="B34:D34" si="11">SUM(B32:B33)</f>
        <v>0</v>
      </c>
      <c r="C34" s="146">
        <f t="shared" si="11"/>
        <v>0</v>
      </c>
      <c r="D34" s="146">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57</v>
      </c>
      <c r="B35" s="132" t="s">
        <v>192</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58</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58</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58</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58</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58</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58</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58</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58</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58</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58</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58</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58</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58</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58</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58</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59</v>
      </c>
      <c r="B51" s="146">
        <f t="shared" ref="B51:D51" si="13">SUM(B36:B50)</f>
        <v>0</v>
      </c>
      <c r="C51" s="146">
        <f t="shared" si="13"/>
        <v>0</v>
      </c>
      <c r="D51" s="146">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60</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61</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70</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63</v>
      </c>
      <c r="B55" s="33"/>
      <c r="C55" s="30">
        <f>B54*0.25</f>
        <v>0</v>
      </c>
      <c r="D55" s="33"/>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2" workbookViewId="0">
      <selection activeCell="H54" sqref="H54"/>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41796875" customWidth="1"/>
    <col min="6" max="6" width="10" customWidth="1"/>
    <col min="7" max="7" width="10.20703125" customWidth="1"/>
    <col min="8" max="26" width="9.1015625" customWidth="1"/>
  </cols>
  <sheetData>
    <row r="1" spans="1:26" ht="15" customHeight="1" x14ac:dyDescent="0.55000000000000004">
      <c r="A1" s="104" t="s">
        <v>25</v>
      </c>
      <c r="B1" s="104"/>
      <c r="C1" s="104"/>
      <c r="D1" s="147"/>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71</v>
      </c>
      <c r="B2" s="108"/>
      <c r="C2" s="107"/>
      <c r="D2" s="107"/>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27</v>
      </c>
      <c r="B3" s="148" t="s">
        <v>28</v>
      </c>
      <c r="C3" s="111" t="s">
        <v>29</v>
      </c>
      <c r="D3" s="112" t="s">
        <v>30</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31</v>
      </c>
      <c r="B4" s="114" t="s">
        <v>32</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66</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66</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66</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66</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33</v>
      </c>
      <c r="B9" s="120">
        <f t="shared" ref="B9:D9" si="1">SUM(B5:B8)</f>
        <v>0</v>
      </c>
      <c r="C9" s="120">
        <f t="shared" si="1"/>
        <v>0</v>
      </c>
      <c r="D9" s="120">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34</v>
      </c>
      <c r="B10" s="195" t="s">
        <v>193</v>
      </c>
      <c r="C10" s="196"/>
      <c r="D10" s="197"/>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35</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36</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37</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67</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68</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183</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39</v>
      </c>
      <c r="B17" s="120">
        <f t="shared" ref="B17:D17" si="3">SUM(B11:B16)</f>
        <v>0</v>
      </c>
      <c r="C17" s="120">
        <f t="shared" si="3"/>
        <v>0</v>
      </c>
      <c r="D17" s="120">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40</v>
      </c>
      <c r="B18" s="124" t="s">
        <v>41</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43</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44</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44</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45</v>
      </c>
      <c r="B22" s="120">
        <f t="shared" ref="B22:D22" si="5">SUM(B19:B21)</f>
        <v>0</v>
      </c>
      <c r="C22" s="120">
        <f t="shared" si="5"/>
        <v>0</v>
      </c>
      <c r="D22" s="120">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46</v>
      </c>
      <c r="B23" s="127" t="s">
        <v>47</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69</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69</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48</v>
      </c>
      <c r="B26" s="120">
        <f t="shared" ref="B26:D26" si="7">SUM(B24:B25)</f>
        <v>0</v>
      </c>
      <c r="C26" s="120">
        <f t="shared" si="7"/>
        <v>0</v>
      </c>
      <c r="D26" s="120">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49</v>
      </c>
      <c r="B27" s="131" t="s">
        <v>50</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51</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51</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52</v>
      </c>
      <c r="B30" s="120">
        <f t="shared" ref="B30:D30" si="9">SUM(B28:B29)</f>
        <v>0</v>
      </c>
      <c r="C30" s="120">
        <f t="shared" si="9"/>
        <v>0</v>
      </c>
      <c r="D30" s="120">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53</v>
      </c>
      <c r="B31" s="131" t="s">
        <v>54</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55</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55</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56</v>
      </c>
      <c r="B34" s="120">
        <f t="shared" ref="B34:D34" si="11">SUM(B32:B33)</f>
        <v>0</v>
      </c>
      <c r="C34" s="120">
        <f t="shared" si="11"/>
        <v>0</v>
      </c>
      <c r="D34" s="120">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57</v>
      </c>
      <c r="B35" s="132" t="s">
        <v>192</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58</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58</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58</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58</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58</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58</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58</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58</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58</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58</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58</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58</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58</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58</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58</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59</v>
      </c>
      <c r="B51" s="120">
        <f t="shared" ref="B51:D51" si="13">SUM(B36:B50)</f>
        <v>0</v>
      </c>
      <c r="C51" s="120">
        <f t="shared" si="13"/>
        <v>0</v>
      </c>
      <c r="D51" s="120">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60</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61</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72</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63</v>
      </c>
      <c r="B55" s="31"/>
      <c r="C55" s="30">
        <f>B54*0.25</f>
        <v>0</v>
      </c>
      <c r="D55" s="31"/>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H54" sqref="H54"/>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25</v>
      </c>
      <c r="B1" s="104"/>
      <c r="C1" s="104"/>
      <c r="D1" s="147"/>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73</v>
      </c>
      <c r="B2" s="108"/>
      <c r="C2" s="107"/>
      <c r="D2" s="107"/>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27</v>
      </c>
      <c r="B3" s="111" t="s">
        <v>28</v>
      </c>
      <c r="C3" s="111" t="s">
        <v>29</v>
      </c>
      <c r="D3" s="112" t="s">
        <v>30</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31</v>
      </c>
      <c r="B4" s="114" t="s">
        <v>32</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66</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66</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66</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66</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33</v>
      </c>
      <c r="B9" s="146">
        <f t="shared" ref="B9:D9" si="1">SUM(B5:B8)</f>
        <v>0</v>
      </c>
      <c r="C9" s="146">
        <f t="shared" si="1"/>
        <v>0</v>
      </c>
      <c r="D9" s="146">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34</v>
      </c>
      <c r="B10" s="195" t="s">
        <v>193</v>
      </c>
      <c r="C10" s="196"/>
      <c r="D10" s="197"/>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35</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36</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37</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67</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68</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183</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39</v>
      </c>
      <c r="B17" s="146">
        <f t="shared" ref="B17:D17" si="3">SUM(B11:B16)</f>
        <v>0</v>
      </c>
      <c r="C17" s="146">
        <f t="shared" si="3"/>
        <v>0</v>
      </c>
      <c r="D17" s="146">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40</v>
      </c>
      <c r="B18" s="124" t="s">
        <v>41</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43</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44</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44</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45</v>
      </c>
      <c r="B22" s="146">
        <f t="shared" ref="B22:D22" si="5">SUM(B19:B21)</f>
        <v>0</v>
      </c>
      <c r="C22" s="146">
        <f t="shared" si="5"/>
        <v>0</v>
      </c>
      <c r="D22" s="146">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46</v>
      </c>
      <c r="B23" s="127" t="s">
        <v>47</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69</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69</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48</v>
      </c>
      <c r="B26" s="146">
        <f t="shared" ref="B26:D26" si="7">SUM(B24:B25)</f>
        <v>0</v>
      </c>
      <c r="C26" s="146">
        <f t="shared" si="7"/>
        <v>0</v>
      </c>
      <c r="D26" s="146">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49</v>
      </c>
      <c r="B27" s="131" t="s">
        <v>50</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51</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51</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52</v>
      </c>
      <c r="B30" s="146">
        <f t="shared" ref="B30:D30" si="9">SUM(B28:B29)</f>
        <v>0</v>
      </c>
      <c r="C30" s="146">
        <f t="shared" si="9"/>
        <v>0</v>
      </c>
      <c r="D30" s="146">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53</v>
      </c>
      <c r="B31" s="131" t="s">
        <v>54</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55</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55</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56</v>
      </c>
      <c r="B34" s="146">
        <f t="shared" ref="B34:D34" si="11">SUM(B32:B33)</f>
        <v>0</v>
      </c>
      <c r="C34" s="146">
        <f t="shared" si="11"/>
        <v>0</v>
      </c>
      <c r="D34" s="146">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57</v>
      </c>
      <c r="B35" s="132" t="s">
        <v>192</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58</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58</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58</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58</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58</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58</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58</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58</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58</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58</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58</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58</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58</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58</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58</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59</v>
      </c>
      <c r="B51" s="146">
        <f t="shared" ref="B51:D51" si="13">SUM(B36:B50)</f>
        <v>0</v>
      </c>
      <c r="C51" s="146">
        <f t="shared" si="13"/>
        <v>0</v>
      </c>
      <c r="D51" s="146">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60</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61</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74</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63</v>
      </c>
      <c r="B55" s="31"/>
      <c r="C55" s="30">
        <f>B54*0.25</f>
        <v>0</v>
      </c>
      <c r="D55" s="31"/>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election activeCell="H54" sqref="H54"/>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25</v>
      </c>
      <c r="B1" s="104"/>
      <c r="C1" s="104"/>
      <c r="D1" s="147"/>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75</v>
      </c>
      <c r="B2" s="108"/>
      <c r="C2" s="107"/>
      <c r="D2" s="107"/>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27</v>
      </c>
      <c r="B3" s="111" t="s">
        <v>28</v>
      </c>
      <c r="C3" s="111" t="s">
        <v>29</v>
      </c>
      <c r="D3" s="112" t="s">
        <v>30</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31</v>
      </c>
      <c r="B4" s="114" t="s">
        <v>32</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66</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66</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66</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66</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33</v>
      </c>
      <c r="B9" s="146">
        <f t="shared" ref="B9:D9" si="1">SUM(B5:B8)</f>
        <v>0</v>
      </c>
      <c r="C9" s="146">
        <f t="shared" si="1"/>
        <v>0</v>
      </c>
      <c r="D9" s="146">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34</v>
      </c>
      <c r="B10" s="195" t="s">
        <v>193</v>
      </c>
      <c r="C10" s="196"/>
      <c r="D10" s="197"/>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35</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36</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37</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67</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68</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183</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39</v>
      </c>
      <c r="B17" s="146">
        <f t="shared" ref="B17:D17" si="3">SUM(B11:B16)</f>
        <v>0</v>
      </c>
      <c r="C17" s="146">
        <f t="shared" si="3"/>
        <v>0</v>
      </c>
      <c r="D17" s="146">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40</v>
      </c>
      <c r="B18" s="124" t="s">
        <v>41</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43</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44</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44</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45</v>
      </c>
      <c r="B22" s="146">
        <f t="shared" ref="B22:D22" si="5">SUM(B19:B21)</f>
        <v>0</v>
      </c>
      <c r="C22" s="146">
        <f t="shared" si="5"/>
        <v>0</v>
      </c>
      <c r="D22" s="146">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46</v>
      </c>
      <c r="B23" s="127" t="s">
        <v>47</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69</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69</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48</v>
      </c>
      <c r="B26" s="146">
        <f t="shared" ref="B26:D26" si="7">SUM(B24:B25)</f>
        <v>0</v>
      </c>
      <c r="C26" s="146">
        <f t="shared" si="7"/>
        <v>0</v>
      </c>
      <c r="D26" s="146">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49</v>
      </c>
      <c r="B27" s="131" t="s">
        <v>50</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51</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51</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52</v>
      </c>
      <c r="B30" s="146">
        <f t="shared" ref="B30:D30" si="9">SUM(B28:B29)</f>
        <v>0</v>
      </c>
      <c r="C30" s="146">
        <f t="shared" si="9"/>
        <v>0</v>
      </c>
      <c r="D30" s="146">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53</v>
      </c>
      <c r="B31" s="131" t="s">
        <v>54</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55</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55</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56</v>
      </c>
      <c r="B34" s="146">
        <f t="shared" ref="B34:D34" si="11">SUM(B32:B33)</f>
        <v>0</v>
      </c>
      <c r="C34" s="146">
        <f t="shared" si="11"/>
        <v>0</v>
      </c>
      <c r="D34" s="146">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57</v>
      </c>
      <c r="B35" s="132" t="s">
        <v>192</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58</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58</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58</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58</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58</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58</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58</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58</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58</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58</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58</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58</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58</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58</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58</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59</v>
      </c>
      <c r="B51" s="146">
        <f t="shared" ref="B51:D51" si="13">SUM(B36:B50)</f>
        <v>0</v>
      </c>
      <c r="C51" s="146">
        <f t="shared" si="13"/>
        <v>0</v>
      </c>
      <c r="D51" s="146">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60</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61</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76</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63</v>
      </c>
      <c r="B55" s="33"/>
      <c r="C55" s="30">
        <f>B54*0.25</f>
        <v>0</v>
      </c>
      <c r="D55" s="33"/>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zoomScaleNormal="100" workbookViewId="0">
      <selection activeCell="I48" sqref="I48"/>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7" ht="13.5" customHeight="1" x14ac:dyDescent="0.45">
      <c r="A1" s="157" t="str">
        <f>'Bud Year 1'!A1</f>
        <v>Tribe/Organization Name</v>
      </c>
      <c r="B1" s="158"/>
    </row>
    <row r="2" spans="1:7" ht="13.5" customHeight="1" thickBot="1" x14ac:dyDescent="0.5">
      <c r="A2" s="159" t="str">
        <f>'Bud Year 1'!A2</f>
        <v>EMI BUDGET YEAR ONE</v>
      </c>
    </row>
    <row r="3" spans="1:7" ht="28.5" customHeight="1" x14ac:dyDescent="0.45">
      <c r="A3" s="163" t="s">
        <v>27</v>
      </c>
      <c r="B3" s="164" t="s">
        <v>77</v>
      </c>
      <c r="D3" s="160"/>
      <c r="E3" s="160"/>
      <c r="F3" s="160"/>
      <c r="G3" s="160"/>
    </row>
    <row r="4" spans="1:7" ht="25.2" x14ac:dyDescent="0.45">
      <c r="A4" s="165" t="s">
        <v>31</v>
      </c>
      <c r="B4" s="166" t="s">
        <v>184</v>
      </c>
    </row>
    <row r="5" spans="1:7" ht="12.6" x14ac:dyDescent="0.45">
      <c r="A5" s="167" t="str">
        <f>'Bud Year 1'!A5</f>
        <v>Insert title and percentage of time</v>
      </c>
      <c r="B5" s="168" t="s">
        <v>190</v>
      </c>
    </row>
    <row r="6" spans="1:7" ht="12.6" x14ac:dyDescent="0.45">
      <c r="A6" s="167" t="str">
        <f>'Bud Year 1'!A6</f>
        <v>Insert title and percentage of time</v>
      </c>
      <c r="B6" s="168" t="s">
        <v>190</v>
      </c>
    </row>
    <row r="7" spans="1:7" ht="12.6" x14ac:dyDescent="0.45">
      <c r="A7" s="167" t="str">
        <f>'Bud Year 1'!A7</f>
        <v>Insert title and percentage of time</v>
      </c>
      <c r="B7" s="168" t="s">
        <v>190</v>
      </c>
    </row>
    <row r="8" spans="1:7" ht="12.6" x14ac:dyDescent="0.45">
      <c r="A8" s="167" t="str">
        <f>'Bud Year 1'!A8</f>
        <v>Insert title and percentage of time</v>
      </c>
      <c r="B8" s="168" t="s">
        <v>190</v>
      </c>
    </row>
    <row r="9" spans="1:7" ht="12.6" x14ac:dyDescent="0.45">
      <c r="A9" s="169" t="s">
        <v>34</v>
      </c>
      <c r="B9" s="170" t="s">
        <v>185</v>
      </c>
    </row>
    <row r="10" spans="1:7" ht="12.6" x14ac:dyDescent="0.45">
      <c r="A10" s="167" t="s">
        <v>35</v>
      </c>
      <c r="B10" s="171" t="s">
        <v>79</v>
      </c>
    </row>
    <row r="11" spans="1:7" ht="12.6" x14ac:dyDescent="0.45">
      <c r="A11" s="167" t="s">
        <v>36</v>
      </c>
      <c r="B11" s="171" t="s">
        <v>79</v>
      </c>
    </row>
    <row r="12" spans="1:7" ht="12.6" x14ac:dyDescent="0.45">
      <c r="A12" s="167" t="s">
        <v>37</v>
      </c>
      <c r="B12" s="171" t="s">
        <v>79</v>
      </c>
    </row>
    <row r="13" spans="1:7" ht="12.6" x14ac:dyDescent="0.45">
      <c r="A13" s="167" t="s">
        <v>67</v>
      </c>
      <c r="B13" s="171" t="s">
        <v>79</v>
      </c>
    </row>
    <row r="14" spans="1:7" ht="12.6" x14ac:dyDescent="0.45">
      <c r="A14" s="167" t="s">
        <v>68</v>
      </c>
      <c r="B14" s="171" t="s">
        <v>79</v>
      </c>
    </row>
    <row r="15" spans="1:7" ht="12.6" x14ac:dyDescent="0.45">
      <c r="A15" s="172" t="s">
        <v>183</v>
      </c>
      <c r="B15" s="171" t="s">
        <v>79</v>
      </c>
    </row>
    <row r="16" spans="1:7" ht="12.6" x14ac:dyDescent="0.45">
      <c r="A16" s="169" t="s">
        <v>40</v>
      </c>
      <c r="B16" s="173" t="s">
        <v>80</v>
      </c>
    </row>
    <row r="17" spans="1:2" ht="12.6" x14ac:dyDescent="0.45">
      <c r="A17" s="167" t="s">
        <v>42</v>
      </c>
      <c r="B17" s="171" t="s">
        <v>81</v>
      </c>
    </row>
    <row r="18" spans="1:2" ht="12.6" x14ac:dyDescent="0.45">
      <c r="A18" s="167" t="s">
        <v>43</v>
      </c>
      <c r="B18" s="171" t="s">
        <v>81</v>
      </c>
    </row>
    <row r="19" spans="1:2" ht="12.6" x14ac:dyDescent="0.45">
      <c r="A19" s="167" t="str">
        <f>'Bud Year 1'!A21</f>
        <v>Insert any other project staff travel</v>
      </c>
      <c r="B19" s="171" t="s">
        <v>81</v>
      </c>
    </row>
    <row r="20" spans="1:2" ht="12.6" x14ac:dyDescent="0.45">
      <c r="A20" s="169" t="s">
        <v>46</v>
      </c>
      <c r="B20" s="170" t="s">
        <v>186</v>
      </c>
    </row>
    <row r="21" spans="1:2" ht="12.6" x14ac:dyDescent="0.45">
      <c r="A21" s="167" t="str">
        <f>'Bud Year 1'!A24</f>
        <v>Insert name of equipment</v>
      </c>
      <c r="B21" s="171" t="s">
        <v>82</v>
      </c>
    </row>
    <row r="22" spans="1:2" ht="12.6" x14ac:dyDescent="0.45">
      <c r="A22" s="174" t="str">
        <f>'Bud Year 1'!A25</f>
        <v>Insert name of equipment</v>
      </c>
      <c r="B22" s="175" t="s">
        <v>82</v>
      </c>
    </row>
    <row r="23" spans="1:2" ht="12.6" x14ac:dyDescent="0.45">
      <c r="A23" s="169" t="s">
        <v>49</v>
      </c>
      <c r="B23" s="170" t="s">
        <v>83</v>
      </c>
    </row>
    <row r="24" spans="1:2" ht="12.6" x14ac:dyDescent="0.45">
      <c r="A24" s="171" t="str">
        <f>'Bud Year 1'!A28</f>
        <v>Insert name of type of supply</v>
      </c>
      <c r="B24" s="171" t="s">
        <v>83</v>
      </c>
    </row>
    <row r="25" spans="1:2" ht="12.6" x14ac:dyDescent="0.45">
      <c r="A25" s="171" t="str">
        <f>'Bud Year 1'!A29</f>
        <v>Insert name of type of supply</v>
      </c>
      <c r="B25" s="171" t="s">
        <v>83</v>
      </c>
    </row>
    <row r="26" spans="1:2" ht="12.6" x14ac:dyDescent="0.45">
      <c r="A26" s="169" t="s">
        <v>53</v>
      </c>
      <c r="B26" s="170" t="s">
        <v>187</v>
      </c>
    </row>
    <row r="27" spans="1:2" ht="12.6" x14ac:dyDescent="0.45">
      <c r="A27" s="171" t="str">
        <f>'Bud Year 1'!A32</f>
        <v>Insert name of type of contract</v>
      </c>
      <c r="B27" s="171" t="s">
        <v>84</v>
      </c>
    </row>
    <row r="28" spans="1:2" ht="12.6" x14ac:dyDescent="0.45">
      <c r="A28" s="171" t="str">
        <f>'Bud Year 1'!A33</f>
        <v>Insert name of type of contract</v>
      </c>
      <c r="B28" s="171" t="s">
        <v>84</v>
      </c>
    </row>
    <row r="29" spans="1:2" ht="12.6" x14ac:dyDescent="0.45">
      <c r="A29" s="169" t="s">
        <v>57</v>
      </c>
      <c r="B29" s="170" t="s">
        <v>85</v>
      </c>
    </row>
    <row r="30" spans="1:2" ht="25.2" x14ac:dyDescent="0.45">
      <c r="A30" s="171" t="str">
        <f>'Bud Year 1'!A36</f>
        <v>Insert name of "Other" budget item</v>
      </c>
      <c r="B30" s="171" t="s">
        <v>86</v>
      </c>
    </row>
    <row r="31" spans="1:2" ht="25.2" x14ac:dyDescent="0.45">
      <c r="A31" s="171" t="str">
        <f>'Bud Year 1'!A37</f>
        <v>Insert name of "Other" budget item</v>
      </c>
      <c r="B31" s="171" t="s">
        <v>86</v>
      </c>
    </row>
    <row r="32" spans="1:2" ht="25.2" x14ac:dyDescent="0.45">
      <c r="A32" s="171" t="str">
        <f>'Bud Year 1'!A38</f>
        <v>Insert name of "Other" budget item</v>
      </c>
      <c r="B32" s="171" t="s">
        <v>86</v>
      </c>
    </row>
    <row r="33" spans="1:2" ht="25.2" x14ac:dyDescent="0.45">
      <c r="A33" s="171" t="str">
        <f>'Bud Year 1'!A39</f>
        <v>Insert name of "Other" budget item</v>
      </c>
      <c r="B33" s="171" t="s">
        <v>86</v>
      </c>
    </row>
    <row r="34" spans="1:2" ht="25.2" x14ac:dyDescent="0.45">
      <c r="A34" s="171" t="str">
        <f>'Bud Year 1'!A40</f>
        <v>Insert name of "Other" budget item</v>
      </c>
      <c r="B34" s="171" t="s">
        <v>86</v>
      </c>
    </row>
    <row r="35" spans="1:2" ht="25.2" x14ac:dyDescent="0.45">
      <c r="A35" s="171" t="str">
        <f>'Bud Year 1'!A41</f>
        <v>Insert name of "Other" budget item</v>
      </c>
      <c r="B35" s="171" t="s">
        <v>86</v>
      </c>
    </row>
    <row r="36" spans="1:2" ht="25.2" x14ac:dyDescent="0.45">
      <c r="A36" s="171" t="str">
        <f>'Bud Year 1'!A42</f>
        <v>Insert name of "Other" budget item</v>
      </c>
      <c r="B36" s="171" t="s">
        <v>86</v>
      </c>
    </row>
    <row r="37" spans="1:2" ht="25.2" x14ac:dyDescent="0.45">
      <c r="A37" s="171" t="str">
        <f>'Bud Year 1'!A43</f>
        <v>Insert name of "Other" budget item</v>
      </c>
      <c r="B37" s="171" t="s">
        <v>86</v>
      </c>
    </row>
    <row r="38" spans="1:2" ht="25.2" x14ac:dyDescent="0.45">
      <c r="A38" s="171" t="str">
        <f>'Bud Year 1'!A44</f>
        <v>Insert name of "Other" budget item</v>
      </c>
      <c r="B38" s="171" t="s">
        <v>86</v>
      </c>
    </row>
    <row r="39" spans="1:2" ht="25.2" x14ac:dyDescent="0.45">
      <c r="A39" s="171" t="str">
        <f>'Bud Year 1'!A45</f>
        <v>Insert name of "Other" budget item</v>
      </c>
      <c r="B39" s="171" t="s">
        <v>86</v>
      </c>
    </row>
    <row r="40" spans="1:2" ht="25.2" x14ac:dyDescent="0.45">
      <c r="A40" s="171" t="str">
        <f>'Bud Year 1'!A46</f>
        <v>Insert name of "Other" budget item</v>
      </c>
      <c r="B40" s="171" t="s">
        <v>86</v>
      </c>
    </row>
    <row r="41" spans="1:2" ht="25.2" x14ac:dyDescent="0.45">
      <c r="A41" s="171" t="str">
        <f>'Bud Year 1'!A47</f>
        <v>Insert name of "Other" budget item</v>
      </c>
      <c r="B41" s="171" t="s">
        <v>86</v>
      </c>
    </row>
    <row r="42" spans="1:2" ht="25.2" x14ac:dyDescent="0.45">
      <c r="A42" s="171" t="str">
        <f>'Bud Year 1'!A48</f>
        <v>Insert name of "Other" budget item</v>
      </c>
      <c r="B42" s="171" t="s">
        <v>86</v>
      </c>
    </row>
    <row r="43" spans="1:2" ht="25.2" x14ac:dyDescent="0.45">
      <c r="A43" s="171" t="str">
        <f>'Bud Year 1'!A49</f>
        <v>Insert name of "Other" budget item</v>
      </c>
      <c r="B43" s="171" t="s">
        <v>86</v>
      </c>
    </row>
    <row r="44" spans="1:2" ht="25.2" x14ac:dyDescent="0.45">
      <c r="A44" s="176" t="str">
        <f>'Bud Year 1'!A50</f>
        <v>Insert name of "Other" budget item</v>
      </c>
      <c r="B44" s="171" t="s">
        <v>86</v>
      </c>
    </row>
    <row r="45" spans="1:2" ht="25.2" x14ac:dyDescent="0.45">
      <c r="A45" s="177" t="s">
        <v>61</v>
      </c>
      <c r="B45" s="192" t="s">
        <v>191</v>
      </c>
    </row>
    <row r="46" spans="1:2" ht="13.5" customHeight="1" x14ac:dyDescent="0.45"/>
    <row r="47" spans="1:2" ht="13.5" customHeight="1" x14ac:dyDescent="0.45"/>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zoomScaleNormal="100" workbookViewId="0">
      <selection activeCell="G50" sqref="G50"/>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7" t="str">
        <f>'Bud Year 1'!A1</f>
        <v>Tribe/Organization Name</v>
      </c>
      <c r="B1" s="158"/>
    </row>
    <row r="2" spans="1:2" ht="13.5" customHeight="1" thickBot="1" x14ac:dyDescent="0.5">
      <c r="A2" s="159" t="str">
        <f>'Bud Year 2'!A2</f>
        <v>EMI BUDGET YEAR TWO</v>
      </c>
    </row>
    <row r="3" spans="1:2" ht="34.5" customHeight="1" x14ac:dyDescent="0.45">
      <c r="A3" s="163" t="s">
        <v>27</v>
      </c>
      <c r="B3" s="164" t="s">
        <v>77</v>
      </c>
    </row>
    <row r="4" spans="1:2" ht="25.2" x14ac:dyDescent="0.45">
      <c r="A4" s="185" t="s">
        <v>31</v>
      </c>
      <c r="B4" s="166" t="s">
        <v>184</v>
      </c>
    </row>
    <row r="5" spans="1:2" ht="12.6" x14ac:dyDescent="0.45">
      <c r="A5" s="167" t="str">
        <f>'Bud Year 2'!A5</f>
        <v xml:space="preserve">Insert title and percentage of time </v>
      </c>
      <c r="B5" s="168" t="s">
        <v>190</v>
      </c>
    </row>
    <row r="6" spans="1:2" ht="12.6" x14ac:dyDescent="0.45">
      <c r="A6" s="167" t="str">
        <f>'Bud Year 2'!A6</f>
        <v xml:space="preserve">Insert title and percentage of time </v>
      </c>
      <c r="B6" s="168" t="s">
        <v>190</v>
      </c>
    </row>
    <row r="7" spans="1:2" ht="12.6" x14ac:dyDescent="0.45">
      <c r="A7" s="167" t="str">
        <f>'Bud Year 2'!A7</f>
        <v xml:space="preserve">Insert title and percentage of time </v>
      </c>
      <c r="B7" s="168" t="s">
        <v>190</v>
      </c>
    </row>
    <row r="8" spans="1:2" ht="12.6" x14ac:dyDescent="0.45">
      <c r="A8" s="167" t="str">
        <f>'Bud Year 2'!A8</f>
        <v xml:space="preserve">Insert title and percentage of time </v>
      </c>
      <c r="B8" s="168" t="s">
        <v>190</v>
      </c>
    </row>
    <row r="9" spans="1:2" ht="12.6" x14ac:dyDescent="0.45">
      <c r="A9" s="185" t="s">
        <v>34</v>
      </c>
      <c r="B9" s="170" t="s">
        <v>78</v>
      </c>
    </row>
    <row r="10" spans="1:2" ht="12.6" x14ac:dyDescent="0.45">
      <c r="A10" s="167" t="s">
        <v>35</v>
      </c>
      <c r="B10" s="171" t="s">
        <v>79</v>
      </c>
    </row>
    <row r="11" spans="1:2" ht="12.6" x14ac:dyDescent="0.45">
      <c r="A11" s="167" t="s">
        <v>36</v>
      </c>
      <c r="B11" s="171" t="s">
        <v>79</v>
      </c>
    </row>
    <row r="12" spans="1:2" ht="12.6" x14ac:dyDescent="0.45">
      <c r="A12" s="167" t="s">
        <v>37</v>
      </c>
      <c r="B12" s="171" t="s">
        <v>79</v>
      </c>
    </row>
    <row r="13" spans="1:2" ht="12.6" x14ac:dyDescent="0.45">
      <c r="A13" s="167" t="s">
        <v>67</v>
      </c>
      <c r="B13" s="171" t="s">
        <v>79</v>
      </c>
    </row>
    <row r="14" spans="1:2" ht="12.6" x14ac:dyDescent="0.45">
      <c r="A14" s="167" t="s">
        <v>68</v>
      </c>
      <c r="B14" s="171" t="s">
        <v>79</v>
      </c>
    </row>
    <row r="15" spans="1:2" ht="12.6" x14ac:dyDescent="0.45">
      <c r="A15" s="167" t="s">
        <v>38</v>
      </c>
      <c r="B15" s="171" t="s">
        <v>79</v>
      </c>
    </row>
    <row r="16" spans="1:2" ht="12.6" x14ac:dyDescent="0.45">
      <c r="A16" s="169" t="s">
        <v>40</v>
      </c>
      <c r="B16" s="170" t="s">
        <v>80</v>
      </c>
    </row>
    <row r="17" spans="1:2" ht="12.6" x14ac:dyDescent="0.45">
      <c r="A17" s="167" t="s">
        <v>43</v>
      </c>
      <c r="B17" s="171" t="s">
        <v>81</v>
      </c>
    </row>
    <row r="18" spans="1:2" ht="12.6" x14ac:dyDescent="0.45">
      <c r="A18" s="167" t="str">
        <f>'Bud Year 2'!A20</f>
        <v>Insert any other project staff travel</v>
      </c>
      <c r="B18" s="171" t="s">
        <v>81</v>
      </c>
    </row>
    <row r="19" spans="1:2" ht="12.6" x14ac:dyDescent="0.45">
      <c r="A19" s="167" t="str">
        <f>'Bud Year 2'!A21</f>
        <v>Insert any other project staff travel</v>
      </c>
      <c r="B19" s="171" t="s">
        <v>81</v>
      </c>
    </row>
    <row r="20" spans="1:2" ht="12.6" x14ac:dyDescent="0.45">
      <c r="A20" s="185" t="s">
        <v>46</v>
      </c>
      <c r="B20" s="170" t="s">
        <v>189</v>
      </c>
    </row>
    <row r="21" spans="1:2" ht="12.6" x14ac:dyDescent="0.45">
      <c r="A21" s="167" t="str">
        <f>'Bud Year 2'!A24</f>
        <v>Insert name of equipment</v>
      </c>
      <c r="B21" s="171" t="s">
        <v>82</v>
      </c>
    </row>
    <row r="22" spans="1:2" ht="12.6" x14ac:dyDescent="0.45">
      <c r="A22" s="167" t="str">
        <f>'Bud Year 2'!A25</f>
        <v>Insert name of equipment</v>
      </c>
      <c r="B22" s="171" t="s">
        <v>82</v>
      </c>
    </row>
    <row r="23" spans="1:2" ht="12.6" x14ac:dyDescent="0.45">
      <c r="A23" s="185" t="s">
        <v>49</v>
      </c>
      <c r="B23" s="170" t="s">
        <v>83</v>
      </c>
    </row>
    <row r="24" spans="1:2" ht="12.6" x14ac:dyDescent="0.45">
      <c r="A24" s="167" t="str">
        <f>'Bud Year 2'!A28</f>
        <v>Insert name of type of supply</v>
      </c>
      <c r="B24" s="171" t="s">
        <v>83</v>
      </c>
    </row>
    <row r="25" spans="1:2" ht="12.6" x14ac:dyDescent="0.45">
      <c r="A25" s="167" t="str">
        <f>'Bud Year 2'!A29</f>
        <v>Insert name of type of supply</v>
      </c>
      <c r="B25" s="171" t="s">
        <v>83</v>
      </c>
    </row>
    <row r="26" spans="1:2" ht="12.6" x14ac:dyDescent="0.45">
      <c r="A26" s="185" t="s">
        <v>53</v>
      </c>
      <c r="B26" s="170" t="s">
        <v>188</v>
      </c>
    </row>
    <row r="27" spans="1:2" ht="12.6" x14ac:dyDescent="0.45">
      <c r="A27" s="167" t="str">
        <f>'Bud Year 2'!A32</f>
        <v>Insert name of type of contract</v>
      </c>
      <c r="B27" s="171" t="s">
        <v>84</v>
      </c>
    </row>
    <row r="28" spans="1:2" ht="12.6" x14ac:dyDescent="0.45">
      <c r="A28" s="167" t="str">
        <f>'Bud Year 2'!A33</f>
        <v>Insert name of type of contract</v>
      </c>
      <c r="B28" s="171" t="s">
        <v>84</v>
      </c>
    </row>
    <row r="29" spans="1:2" ht="12.6" x14ac:dyDescent="0.45">
      <c r="A29" s="185" t="s">
        <v>57</v>
      </c>
      <c r="B29" s="170" t="s">
        <v>85</v>
      </c>
    </row>
    <row r="30" spans="1:2" ht="25.2" x14ac:dyDescent="0.45">
      <c r="A30" s="167" t="str">
        <f>'Bud Year 2'!A36</f>
        <v>Insert name of "Other" budget item</v>
      </c>
      <c r="B30" s="171" t="s">
        <v>86</v>
      </c>
    </row>
    <row r="31" spans="1:2" ht="25.2" x14ac:dyDescent="0.45">
      <c r="A31" s="167" t="str">
        <f>'Bud Year 2'!A37</f>
        <v>Insert name of "Other" budget item</v>
      </c>
      <c r="B31" s="171" t="s">
        <v>86</v>
      </c>
    </row>
    <row r="32" spans="1:2" ht="25.2" x14ac:dyDescent="0.45">
      <c r="A32" s="167" t="str">
        <f>'Bud Year 2'!A38</f>
        <v>Insert name of "Other" budget item</v>
      </c>
      <c r="B32" s="171" t="s">
        <v>86</v>
      </c>
    </row>
    <row r="33" spans="1:2" ht="25.2" x14ac:dyDescent="0.45">
      <c r="A33" s="167" t="str">
        <f>'Bud Year 2'!A39</f>
        <v>Insert name of "Other" budget item</v>
      </c>
      <c r="B33" s="171" t="s">
        <v>86</v>
      </c>
    </row>
    <row r="34" spans="1:2" ht="25.2" x14ac:dyDescent="0.45">
      <c r="A34" s="167" t="str">
        <f>'Bud Year 2'!A40</f>
        <v>Insert name of "Other" budget item</v>
      </c>
      <c r="B34" s="171" t="s">
        <v>86</v>
      </c>
    </row>
    <row r="35" spans="1:2" ht="25.2" x14ac:dyDescent="0.45">
      <c r="A35" s="167" t="str">
        <f>'Bud Year 2'!A41</f>
        <v>Insert name of "Other" budget item</v>
      </c>
      <c r="B35" s="171" t="s">
        <v>86</v>
      </c>
    </row>
    <row r="36" spans="1:2" ht="25.2" x14ac:dyDescent="0.45">
      <c r="A36" s="167" t="str">
        <f>'Bud Year 2'!A42</f>
        <v>Insert name of "Other" budget item</v>
      </c>
      <c r="B36" s="171" t="s">
        <v>86</v>
      </c>
    </row>
    <row r="37" spans="1:2" ht="25.2" x14ac:dyDescent="0.45">
      <c r="A37" s="167" t="str">
        <f>'Bud Year 2'!A43</f>
        <v>Insert name of "Other" budget item</v>
      </c>
      <c r="B37" s="171" t="s">
        <v>86</v>
      </c>
    </row>
    <row r="38" spans="1:2" ht="25.2" x14ac:dyDescent="0.45">
      <c r="A38" s="167" t="str">
        <f>'Bud Year 2'!A44</f>
        <v>Insert name of "Other" budget item</v>
      </c>
      <c r="B38" s="171" t="s">
        <v>86</v>
      </c>
    </row>
    <row r="39" spans="1:2" ht="25.2" x14ac:dyDescent="0.45">
      <c r="A39" s="167" t="str">
        <f>'Bud Year 2'!A45</f>
        <v>Insert name of "Other" budget item</v>
      </c>
      <c r="B39" s="171" t="s">
        <v>86</v>
      </c>
    </row>
    <row r="40" spans="1:2" ht="25.2" x14ac:dyDescent="0.45">
      <c r="A40" s="167" t="str">
        <f>'Bud Year 2'!A46</f>
        <v>Insert name of "Other" budget item</v>
      </c>
      <c r="B40" s="171" t="s">
        <v>86</v>
      </c>
    </row>
    <row r="41" spans="1:2" ht="25.2" x14ac:dyDescent="0.45">
      <c r="A41" s="167" t="str">
        <f>'Bud Year 2'!A47</f>
        <v>Insert name of "Other" budget item</v>
      </c>
      <c r="B41" s="171" t="s">
        <v>86</v>
      </c>
    </row>
    <row r="42" spans="1:2" ht="25.2" x14ac:dyDescent="0.45">
      <c r="A42" s="167" t="str">
        <f>'Bud Year 2'!A48</f>
        <v>Insert name of "Other" budget item</v>
      </c>
      <c r="B42" s="171" t="s">
        <v>86</v>
      </c>
    </row>
    <row r="43" spans="1:2" ht="25.2" x14ac:dyDescent="0.45">
      <c r="A43" s="167" t="str">
        <f>'Bud Year 2'!A49</f>
        <v>Insert name of "Other" budget item</v>
      </c>
      <c r="B43" s="171" t="s">
        <v>86</v>
      </c>
    </row>
    <row r="44" spans="1:2" ht="25.2" x14ac:dyDescent="0.45">
      <c r="A44" s="167" t="str">
        <f>'Bud Year 2'!A50</f>
        <v>Insert name of "Other" budget item</v>
      </c>
      <c r="B44" s="171" t="s">
        <v>86</v>
      </c>
    </row>
    <row r="45" spans="1:2" ht="25.2" x14ac:dyDescent="0.45">
      <c r="A45" s="167" t="s">
        <v>61</v>
      </c>
      <c r="B45" s="191" t="s">
        <v>191</v>
      </c>
    </row>
    <row r="46" spans="1:2" ht="13.5" customHeight="1" x14ac:dyDescent="0.45">
      <c r="A46" s="180"/>
      <c r="B46" s="180"/>
    </row>
    <row r="47" spans="1:2" ht="13.5" customHeight="1" x14ac:dyDescent="0.45"/>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zoomScaleNormal="100" workbookViewId="0">
      <selection activeCell="I48" sqref="I48"/>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7" t="str">
        <f>'Bud Year 1'!A1</f>
        <v>Tribe/Organization Name</v>
      </c>
      <c r="B1" s="162"/>
    </row>
    <row r="2" spans="1:2" ht="13.5" customHeight="1" thickBot="1" x14ac:dyDescent="0.5">
      <c r="A2" s="178" t="str">
        <f>'Bud Year 3'!A2</f>
        <v>EMI BUDGET YEAR THREE</v>
      </c>
    </row>
    <row r="3" spans="1:2" ht="34.5" customHeight="1" x14ac:dyDescent="0.45">
      <c r="A3" s="179" t="s">
        <v>27</v>
      </c>
      <c r="B3" s="164" t="s">
        <v>77</v>
      </c>
    </row>
    <row r="4" spans="1:2" ht="25.2" x14ac:dyDescent="0.45">
      <c r="A4" s="186" t="s">
        <v>31</v>
      </c>
      <c r="B4" s="166" t="s">
        <v>184</v>
      </c>
    </row>
    <row r="5" spans="1:2" ht="12.6" x14ac:dyDescent="0.45">
      <c r="A5" s="167" t="str">
        <f>'Bud Year 3'!A5</f>
        <v xml:space="preserve">Insert title and percentage of time </v>
      </c>
      <c r="B5" s="168" t="s">
        <v>190</v>
      </c>
    </row>
    <row r="6" spans="1:2" ht="12.6" x14ac:dyDescent="0.45">
      <c r="A6" s="167" t="str">
        <f>'Bud Year 3'!A6</f>
        <v xml:space="preserve">Insert title and percentage of time </v>
      </c>
      <c r="B6" s="168" t="s">
        <v>190</v>
      </c>
    </row>
    <row r="7" spans="1:2" ht="12.6" x14ac:dyDescent="0.45">
      <c r="A7" s="167" t="str">
        <f>'Bud Year 3'!A7</f>
        <v xml:space="preserve">Insert title and percentage of time </v>
      </c>
      <c r="B7" s="168" t="s">
        <v>190</v>
      </c>
    </row>
    <row r="8" spans="1:2" ht="12.6" x14ac:dyDescent="0.45">
      <c r="A8" s="167" t="str">
        <f>'Bud Year 3'!A8</f>
        <v xml:space="preserve">Insert title and percentage of time </v>
      </c>
      <c r="B8" s="168" t="s">
        <v>190</v>
      </c>
    </row>
    <row r="9" spans="1:2" ht="12.6" x14ac:dyDescent="0.45">
      <c r="A9" s="185" t="s">
        <v>34</v>
      </c>
      <c r="B9" s="188" t="s">
        <v>78</v>
      </c>
    </row>
    <row r="10" spans="1:2" ht="12.6" x14ac:dyDescent="0.45">
      <c r="A10" s="167" t="s">
        <v>35</v>
      </c>
      <c r="B10" s="171" t="s">
        <v>79</v>
      </c>
    </row>
    <row r="11" spans="1:2" ht="12.6" x14ac:dyDescent="0.45">
      <c r="A11" s="167" t="s">
        <v>36</v>
      </c>
      <c r="B11" s="171" t="s">
        <v>79</v>
      </c>
    </row>
    <row r="12" spans="1:2" ht="12.6" x14ac:dyDescent="0.45">
      <c r="A12" s="167" t="s">
        <v>37</v>
      </c>
      <c r="B12" s="171" t="s">
        <v>79</v>
      </c>
    </row>
    <row r="13" spans="1:2" ht="12.6" x14ac:dyDescent="0.45">
      <c r="A13" s="167" t="s">
        <v>67</v>
      </c>
      <c r="B13" s="171" t="s">
        <v>79</v>
      </c>
    </row>
    <row r="14" spans="1:2" ht="12.6" x14ac:dyDescent="0.45">
      <c r="A14" s="167" t="s">
        <v>68</v>
      </c>
      <c r="B14" s="171" t="s">
        <v>79</v>
      </c>
    </row>
    <row r="15" spans="1:2" ht="12.6" x14ac:dyDescent="0.45">
      <c r="A15" s="167" t="s">
        <v>38</v>
      </c>
      <c r="B15" s="171" t="s">
        <v>79</v>
      </c>
    </row>
    <row r="16" spans="1:2" ht="12.6" x14ac:dyDescent="0.45">
      <c r="A16" s="185" t="s">
        <v>40</v>
      </c>
      <c r="B16" s="188" t="s">
        <v>80</v>
      </c>
    </row>
    <row r="17" spans="1:2" ht="12.6" x14ac:dyDescent="0.45">
      <c r="A17" s="190" t="s">
        <v>43</v>
      </c>
      <c r="B17" s="171" t="s">
        <v>81</v>
      </c>
    </row>
    <row r="18" spans="1:2" ht="12.6" x14ac:dyDescent="0.45">
      <c r="A18" s="190" t="str">
        <f>'Bud Year 3'!A20</f>
        <v>Insert any other project staff travel</v>
      </c>
      <c r="B18" s="171" t="s">
        <v>81</v>
      </c>
    </row>
    <row r="19" spans="1:2" ht="12.6" x14ac:dyDescent="0.45">
      <c r="A19" s="190" t="str">
        <f>'Bud Year 3'!A21</f>
        <v>Insert any other project staff travel</v>
      </c>
      <c r="B19" s="171" t="s">
        <v>81</v>
      </c>
    </row>
    <row r="20" spans="1:2" ht="12.6" x14ac:dyDescent="0.45">
      <c r="A20" s="185" t="s">
        <v>46</v>
      </c>
      <c r="B20" s="188" t="s">
        <v>189</v>
      </c>
    </row>
    <row r="21" spans="1:2" ht="12.6" x14ac:dyDescent="0.45">
      <c r="A21" s="190" t="str">
        <f>'Bud Year 3'!A24</f>
        <v>Insert name of equipment</v>
      </c>
      <c r="B21" s="171" t="s">
        <v>82</v>
      </c>
    </row>
    <row r="22" spans="1:2" ht="12.6" x14ac:dyDescent="0.45">
      <c r="A22" s="190" t="str">
        <f>'Bud Year 3'!A25</f>
        <v>Insert name of equipment</v>
      </c>
      <c r="B22" s="171" t="s">
        <v>82</v>
      </c>
    </row>
    <row r="23" spans="1:2" ht="12.6" x14ac:dyDescent="0.45">
      <c r="A23" s="185" t="s">
        <v>49</v>
      </c>
      <c r="B23" s="188" t="s">
        <v>83</v>
      </c>
    </row>
    <row r="24" spans="1:2" ht="12.6" x14ac:dyDescent="0.45">
      <c r="A24" s="190" t="str">
        <f>'Bud Year 3'!A28</f>
        <v>Insert name of type of supply</v>
      </c>
      <c r="B24" s="171" t="s">
        <v>83</v>
      </c>
    </row>
    <row r="25" spans="1:2" ht="12.6" x14ac:dyDescent="0.45">
      <c r="A25" s="190" t="str">
        <f>'Bud Year 3'!A29</f>
        <v>Insert name of type of supply</v>
      </c>
      <c r="B25" s="171" t="s">
        <v>83</v>
      </c>
    </row>
    <row r="26" spans="1:2" ht="12.6" x14ac:dyDescent="0.45">
      <c r="A26" s="185" t="s">
        <v>53</v>
      </c>
      <c r="B26" s="188" t="s">
        <v>188</v>
      </c>
    </row>
    <row r="27" spans="1:2" ht="12.6" x14ac:dyDescent="0.45">
      <c r="A27" s="190" t="str">
        <f>'Bud Year 3'!A32</f>
        <v>Insert name of type of contract</v>
      </c>
      <c r="B27" s="171" t="s">
        <v>84</v>
      </c>
    </row>
    <row r="28" spans="1:2" ht="12.6" x14ac:dyDescent="0.45">
      <c r="A28" s="190" t="str">
        <f>'Bud Year 3'!A33</f>
        <v>Insert name of type of contract</v>
      </c>
      <c r="B28" s="171" t="s">
        <v>84</v>
      </c>
    </row>
    <row r="29" spans="1:2" ht="12.6" x14ac:dyDescent="0.45">
      <c r="A29" s="185" t="s">
        <v>57</v>
      </c>
      <c r="B29" s="188" t="s">
        <v>85</v>
      </c>
    </row>
    <row r="30" spans="1:2" ht="25.2" x14ac:dyDescent="0.45">
      <c r="A30" s="190" t="str">
        <f>'Bud Year 3'!A36</f>
        <v>Insert name of "Other" budget item</v>
      </c>
      <c r="B30" s="171" t="s">
        <v>86</v>
      </c>
    </row>
    <row r="31" spans="1:2" ht="25.2" x14ac:dyDescent="0.45">
      <c r="A31" s="190" t="str">
        <f>'Bud Year 3'!A37</f>
        <v>Insert name of "Other" budget item</v>
      </c>
      <c r="B31" s="171" t="s">
        <v>86</v>
      </c>
    </row>
    <row r="32" spans="1:2" ht="25.2" x14ac:dyDescent="0.45">
      <c r="A32" s="190" t="str">
        <f>'Bud Year 3'!A38</f>
        <v>Insert name of "Other" budget item</v>
      </c>
      <c r="B32" s="171" t="s">
        <v>86</v>
      </c>
    </row>
    <row r="33" spans="1:2" ht="25.2" x14ac:dyDescent="0.45">
      <c r="A33" s="190" t="str">
        <f>'Bud Year 3'!A39</f>
        <v>Insert name of "Other" budget item</v>
      </c>
      <c r="B33" s="171" t="s">
        <v>86</v>
      </c>
    </row>
    <row r="34" spans="1:2" ht="25.2" x14ac:dyDescent="0.45">
      <c r="A34" s="190" t="str">
        <f>'Bud Year 3'!A40</f>
        <v>Insert name of "Other" budget item</v>
      </c>
      <c r="B34" s="171" t="s">
        <v>86</v>
      </c>
    </row>
    <row r="35" spans="1:2" ht="25.2" x14ac:dyDescent="0.45">
      <c r="A35" s="190" t="str">
        <f>'Bud Year 3'!A41</f>
        <v>Insert name of "Other" budget item</v>
      </c>
      <c r="B35" s="171" t="s">
        <v>86</v>
      </c>
    </row>
    <row r="36" spans="1:2" ht="25.2" x14ac:dyDescent="0.45">
      <c r="A36" s="190" t="str">
        <f>'Bud Year 3'!A42</f>
        <v>Insert name of "Other" budget item</v>
      </c>
      <c r="B36" s="171" t="s">
        <v>86</v>
      </c>
    </row>
    <row r="37" spans="1:2" ht="25.2" x14ac:dyDescent="0.45">
      <c r="A37" s="190" t="str">
        <f>'Bud Year 3'!A43</f>
        <v>Insert name of "Other" budget item</v>
      </c>
      <c r="B37" s="171" t="s">
        <v>86</v>
      </c>
    </row>
    <row r="38" spans="1:2" ht="25.2" x14ac:dyDescent="0.45">
      <c r="A38" s="190" t="str">
        <f>'Bud Year 3'!A44</f>
        <v>Insert name of "Other" budget item</v>
      </c>
      <c r="B38" s="171" t="s">
        <v>86</v>
      </c>
    </row>
    <row r="39" spans="1:2" ht="25.2" x14ac:dyDescent="0.45">
      <c r="A39" s="190" t="str">
        <f>'Bud Year 3'!A45</f>
        <v>Insert name of "Other" budget item</v>
      </c>
      <c r="B39" s="171" t="s">
        <v>86</v>
      </c>
    </row>
    <row r="40" spans="1:2" ht="25.2" x14ac:dyDescent="0.45">
      <c r="A40" s="190" t="str">
        <f>'Bud Year 3'!A46</f>
        <v>Insert name of "Other" budget item</v>
      </c>
      <c r="B40" s="171" t="s">
        <v>86</v>
      </c>
    </row>
    <row r="41" spans="1:2" ht="25.2" x14ac:dyDescent="0.45">
      <c r="A41" s="190" t="str">
        <f>'Bud Year 3'!A47</f>
        <v>Insert name of "Other" budget item</v>
      </c>
      <c r="B41" s="171" t="s">
        <v>86</v>
      </c>
    </row>
    <row r="42" spans="1:2" ht="25.2" x14ac:dyDescent="0.45">
      <c r="A42" s="190" t="str">
        <f>'Bud Year 3'!A48</f>
        <v>Insert name of "Other" budget item</v>
      </c>
      <c r="B42" s="171" t="s">
        <v>86</v>
      </c>
    </row>
    <row r="43" spans="1:2" ht="25.2" x14ac:dyDescent="0.45">
      <c r="A43" s="190" t="str">
        <f>'Bud Year 3'!A49</f>
        <v>Insert name of "Other" budget item</v>
      </c>
      <c r="B43" s="171" t="s">
        <v>86</v>
      </c>
    </row>
    <row r="44" spans="1:2" ht="25.2" x14ac:dyDescent="0.45">
      <c r="A44" s="190" t="str">
        <f>'Bud Year 3'!A50</f>
        <v>Insert name of "Other" budget item</v>
      </c>
      <c r="B44" s="171" t="s">
        <v>86</v>
      </c>
    </row>
    <row r="45" spans="1:2" ht="12.6" x14ac:dyDescent="0.45">
      <c r="A45" s="190" t="s">
        <v>59</v>
      </c>
      <c r="B45" s="187" t="s">
        <v>191</v>
      </c>
    </row>
    <row r="46" spans="1:2" ht="25.2" x14ac:dyDescent="0.45">
      <c r="A46" s="181" t="s">
        <v>61</v>
      </c>
      <c r="B46" s="182">
        <f>'Bud Year 3'!B53</f>
        <v>0</v>
      </c>
    </row>
    <row r="47" spans="1:2" ht="13.5" customHeight="1" x14ac:dyDescent="0.45">
      <c r="A47" s="151"/>
    </row>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Bud Year 1</vt:lpstr>
      <vt:lpstr>Bud Year 2</vt:lpstr>
      <vt:lpstr>Bud Year 3</vt:lpstr>
      <vt:lpstr>Bud Year 4</vt:lpstr>
      <vt:lpstr>Bud Year 5</vt:lpstr>
      <vt:lpstr>Bud Narrative 1</vt:lpstr>
      <vt:lpstr>Bud Narrative 2</vt:lpstr>
      <vt:lpstr>Bud Narrative 3</vt:lpstr>
      <vt:lpstr>Bud Narrative 4</vt:lpstr>
      <vt:lpstr>Bud Narrative 5</vt:lpstr>
      <vt:lpstr>SF 424A TOTAL</vt:lpstr>
      <vt:lpstr>'Bud Narrative 1'!Print_Area</vt:lpstr>
      <vt:lpstr>'Bud Narrative 2'!Print_Area</vt:lpstr>
      <vt:lpstr>'Bud Narrative 3'!Print_Area</vt:lpstr>
      <vt:lpstr>'Bud Narrative 4'!Print_Area</vt:lpstr>
      <vt:lpstr>'Bud Narrative 5'!Print_Area</vt:lpstr>
      <vt:lpstr>'Bud Year 1'!Print_Area</vt:lpstr>
      <vt:lpstr>'Bud Year 2'!Print_Area</vt:lpstr>
      <vt:lpstr>'Bud Year 3'!Print_Area</vt:lpstr>
      <vt:lpstr>'Bud Year 4'!Print_Area</vt:lpstr>
      <vt:lpstr>'Bud Year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Candi Carmi</cp:lastModifiedBy>
  <cp:lastPrinted>2024-04-01T20:02:17Z</cp:lastPrinted>
  <dcterms:created xsi:type="dcterms:W3CDTF">2016-11-26T15:34:20Z</dcterms:created>
  <dcterms:modified xsi:type="dcterms:W3CDTF">2024-04-01T20:02:35Z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