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miamination-my.sharepoint.com/personal/ccarmi_mn-e_com/Documents/Desktop/"/>
    </mc:Choice>
  </mc:AlternateContent>
  <xr:revisionPtr revIDLastSave="45" documentId="8_{F870EC20-B7A5-467B-B5DE-658E6C9BEC1E}" xr6:coauthVersionLast="47" xr6:coauthVersionMax="47" xr10:uidLastSave="{C3386121-6C7B-4390-99FE-44CB612D4CD9}"/>
  <bookViews>
    <workbookView xWindow="57480" yWindow="-120" windowWidth="29040" windowHeight="15720" xr2:uid="{00000000-000D-0000-FFFF-FFFF00000000}"/>
  </bookViews>
  <sheets>
    <sheet name="Instructions" sheetId="1" r:id="rId1"/>
    <sheet name="Bud Year 1" sheetId="2" r:id="rId2"/>
    <sheet name="Bud Year 2" sheetId="3" r:id="rId3"/>
    <sheet name="Bud Year 3" sheetId="4" r:id="rId4"/>
    <sheet name="Bud Narrative 1" sheetId="7" r:id="rId5"/>
    <sheet name="Bud Narrative 2" sheetId="8" r:id="rId6"/>
    <sheet name="Bud Narrative 3" sheetId="9" r:id="rId7"/>
    <sheet name="SF 424A TOTAL" sheetId="12" r:id="rId8"/>
  </sheets>
  <definedNames>
    <definedName name="_xlnm.Print_Area" localSheetId="4">'Bud Narrative 1'!$A$1:$B$45</definedName>
    <definedName name="_xlnm.Print_Area" localSheetId="5">'Bud Narrative 2'!$A$1:$B$45</definedName>
    <definedName name="_xlnm.Print_Area" localSheetId="6">'Bud Narrative 3'!$A$1:$B$46</definedName>
    <definedName name="_xlnm.Print_Area" localSheetId="1">'Bud Year 1'!$A$1:$D$54</definedName>
    <definedName name="_xlnm.Print_Area" localSheetId="2">'Bud Year 2'!$A$1:$D$54</definedName>
    <definedName name="_xlnm.Print_Area" localSheetId="3">'Bud Year 3'!$A$1:$D$54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0" roundtripDataSignature="AMtx7mjt98P6vhhibTpZfLpTsrUAw+mNEQ=="/>
    </ext>
  </extLst>
</workbook>
</file>

<file path=xl/calcChain.xml><?xml version="1.0" encoding="utf-8"?>
<calcChain xmlns="http://schemas.openxmlformats.org/spreadsheetml/2006/main">
  <c r="D14" i="12" l="1"/>
  <c r="D41" i="12"/>
  <c r="D40" i="12"/>
  <c r="E25" i="12"/>
  <c r="E23" i="12"/>
  <c r="E21" i="12"/>
  <c r="E20" i="12"/>
  <c r="E19" i="12"/>
  <c r="E18" i="12"/>
  <c r="E17" i="12"/>
  <c r="E16" i="12"/>
  <c r="D26" i="12"/>
  <c r="D25" i="12"/>
  <c r="D23" i="12"/>
  <c r="D21" i="12"/>
  <c r="D20" i="12"/>
  <c r="D19" i="12"/>
  <c r="D18" i="12"/>
  <c r="D17" i="12"/>
  <c r="D16" i="12"/>
  <c r="G7" i="12"/>
  <c r="F6" i="12"/>
  <c r="A2" i="9"/>
  <c r="A2" i="8"/>
  <c r="A18" i="9"/>
  <c r="A19" i="8"/>
  <c r="A18" i="8"/>
  <c r="A1" i="8"/>
  <c r="A1" i="9"/>
  <c r="A1" i="7"/>
  <c r="B52" i="2"/>
  <c r="B54" i="2"/>
  <c r="F36" i="12"/>
  <c r="E36" i="12"/>
  <c r="H36" i="12" s="1"/>
  <c r="D36" i="12"/>
  <c r="H32" i="12"/>
  <c r="H28" i="12"/>
  <c r="H22" i="12"/>
  <c r="E10" i="12"/>
  <c r="D10" i="12"/>
  <c r="H9" i="12"/>
  <c r="H8" i="12"/>
  <c r="B46" i="9"/>
  <c r="A44" i="9"/>
  <c r="A43" i="9"/>
  <c r="A42" i="9"/>
  <c r="A41" i="9"/>
  <c r="A40" i="9"/>
  <c r="A39" i="9"/>
  <c r="A38" i="9"/>
  <c r="A37" i="9"/>
  <c r="A36" i="9"/>
  <c r="A35" i="9"/>
  <c r="A34" i="9"/>
  <c r="A33" i="9"/>
  <c r="A32" i="9"/>
  <c r="A31" i="9"/>
  <c r="A30" i="9"/>
  <c r="A28" i="9"/>
  <c r="A27" i="9"/>
  <c r="A25" i="9"/>
  <c r="A24" i="9"/>
  <c r="A22" i="9"/>
  <c r="A21" i="9"/>
  <c r="A19" i="9"/>
  <c r="A8" i="9"/>
  <c r="A7" i="9"/>
  <c r="A6" i="9"/>
  <c r="A5" i="9"/>
  <c r="A44" i="8"/>
  <c r="A43" i="8"/>
  <c r="A42" i="8"/>
  <c r="A41" i="8"/>
  <c r="A40" i="8"/>
  <c r="A39" i="8"/>
  <c r="A38" i="8"/>
  <c r="A37" i="8"/>
  <c r="A36" i="8"/>
  <c r="A35" i="8"/>
  <c r="A34" i="8"/>
  <c r="A33" i="8"/>
  <c r="A32" i="8"/>
  <c r="A31" i="8"/>
  <c r="A30" i="8"/>
  <c r="A28" i="8"/>
  <c r="A27" i="8"/>
  <c r="A25" i="8"/>
  <c r="A24" i="8"/>
  <c r="A22" i="8"/>
  <c r="A21" i="8"/>
  <c r="A8" i="8"/>
  <c r="A7" i="8"/>
  <c r="A6" i="8"/>
  <c r="A5" i="8"/>
  <c r="A44" i="7"/>
  <c r="A43" i="7"/>
  <c r="A42" i="7"/>
  <c r="A41" i="7"/>
  <c r="A40" i="7"/>
  <c r="A39" i="7"/>
  <c r="A38" i="7"/>
  <c r="A37" i="7"/>
  <c r="A36" i="7"/>
  <c r="A35" i="7"/>
  <c r="A34" i="7"/>
  <c r="A33" i="7"/>
  <c r="A32" i="7"/>
  <c r="A31" i="7"/>
  <c r="A30" i="7"/>
  <c r="A28" i="7"/>
  <c r="A27" i="7"/>
  <c r="A25" i="7"/>
  <c r="A24" i="7"/>
  <c r="A22" i="7"/>
  <c r="A21" i="7"/>
  <c r="A19" i="7"/>
  <c r="A8" i="7"/>
  <c r="A7" i="7"/>
  <c r="A6" i="7"/>
  <c r="A5" i="7"/>
  <c r="A2" i="7"/>
  <c r="D53" i="4"/>
  <c r="C51" i="4"/>
  <c r="B51" i="4"/>
  <c r="D50" i="4"/>
  <c r="D49" i="4"/>
  <c r="D48" i="4"/>
  <c r="D47" i="4"/>
  <c r="D46" i="4"/>
  <c r="D45" i="4"/>
  <c r="D44" i="4"/>
  <c r="D43" i="4"/>
  <c r="D42" i="4"/>
  <c r="D41" i="4"/>
  <c r="D40" i="4"/>
  <c r="D39" i="4"/>
  <c r="D38" i="4"/>
  <c r="D37" i="4"/>
  <c r="D51" i="4" s="1"/>
  <c r="D36" i="4"/>
  <c r="C34" i="4"/>
  <c r="B34" i="4"/>
  <c r="D33" i="4"/>
  <c r="D32" i="4"/>
  <c r="D34" i="4" s="1"/>
  <c r="C30" i="4"/>
  <c r="B30" i="4"/>
  <c r="D29" i="4"/>
  <c r="D28" i="4"/>
  <c r="D30" i="4" s="1"/>
  <c r="D26" i="4"/>
  <c r="C26" i="4"/>
  <c r="B26" i="4"/>
  <c r="D25" i="4"/>
  <c r="D24" i="4"/>
  <c r="C22" i="4"/>
  <c r="B22" i="4"/>
  <c r="D21" i="4"/>
  <c r="D20" i="4"/>
  <c r="D22" i="4" s="1"/>
  <c r="D19" i="4"/>
  <c r="C17" i="4"/>
  <c r="B17" i="4"/>
  <c r="D16" i="4"/>
  <c r="D15" i="4"/>
  <c r="D14" i="4"/>
  <c r="D13" i="4"/>
  <c r="D17" i="4" s="1"/>
  <c r="D12" i="4"/>
  <c r="D11" i="4"/>
  <c r="C9" i="4"/>
  <c r="B9" i="4"/>
  <c r="D8" i="4"/>
  <c r="D7" i="4"/>
  <c r="D6" i="4"/>
  <c r="D5" i="4"/>
  <c r="D53" i="3"/>
  <c r="C51" i="3"/>
  <c r="B51" i="3"/>
  <c r="D50" i="3"/>
  <c r="D49" i="3"/>
  <c r="D48" i="3"/>
  <c r="D47" i="3"/>
  <c r="D46" i="3"/>
  <c r="D45" i="3"/>
  <c r="D44" i="3"/>
  <c r="D43" i="3"/>
  <c r="D42" i="3"/>
  <c r="D41" i="3"/>
  <c r="D40" i="3"/>
  <c r="D51" i="3" s="1"/>
  <c r="D39" i="3"/>
  <c r="D38" i="3"/>
  <c r="D37" i="3"/>
  <c r="D36" i="3"/>
  <c r="C34" i="3"/>
  <c r="B34" i="3"/>
  <c r="D33" i="3"/>
  <c r="D32" i="3"/>
  <c r="D34" i="3" s="1"/>
  <c r="C30" i="3"/>
  <c r="B30" i="3"/>
  <c r="D29" i="3"/>
  <c r="D28" i="3"/>
  <c r="D30" i="3" s="1"/>
  <c r="C26" i="3"/>
  <c r="B26" i="3"/>
  <c r="D25" i="3"/>
  <c r="D24" i="3"/>
  <c r="D26" i="3" s="1"/>
  <c r="C22" i="3"/>
  <c r="B22" i="3"/>
  <c r="D21" i="3"/>
  <c r="D20" i="3"/>
  <c r="D22" i="3" s="1"/>
  <c r="D19" i="3"/>
  <c r="C17" i="3"/>
  <c r="B17" i="3"/>
  <c r="D16" i="3"/>
  <c r="D15" i="3"/>
  <c r="D14" i="3"/>
  <c r="D13" i="3"/>
  <c r="D12" i="3"/>
  <c r="D11" i="3"/>
  <c r="D17" i="3" s="1"/>
  <c r="C9" i="3"/>
  <c r="B9" i="3"/>
  <c r="D8" i="3"/>
  <c r="D7" i="3"/>
  <c r="D6" i="3"/>
  <c r="D5" i="3"/>
  <c r="D9" i="3" s="1"/>
  <c r="C51" i="2"/>
  <c r="B51" i="2"/>
  <c r="D50" i="2"/>
  <c r="D49" i="2"/>
  <c r="D48" i="2"/>
  <c r="D47" i="2"/>
  <c r="D46" i="2"/>
  <c r="D45" i="2"/>
  <c r="D44" i="2"/>
  <c r="D43" i="2"/>
  <c r="D42" i="2"/>
  <c r="D41" i="2"/>
  <c r="D40" i="2"/>
  <c r="D39" i="2"/>
  <c r="D38" i="2"/>
  <c r="D37" i="2"/>
  <c r="D36" i="2"/>
  <c r="D51" i="2" s="1"/>
  <c r="C34" i="2"/>
  <c r="C52" i="2" s="1"/>
  <c r="C54" i="2" s="1"/>
  <c r="B34" i="2"/>
  <c r="D33" i="2"/>
  <c r="D32" i="2"/>
  <c r="D34" i="2" s="1"/>
  <c r="C30" i="2"/>
  <c r="B30" i="2"/>
  <c r="D29" i="2"/>
  <c r="D28" i="2"/>
  <c r="D30" i="2" s="1"/>
  <c r="C26" i="2"/>
  <c r="B26" i="2"/>
  <c r="D25" i="2"/>
  <c r="D24" i="2"/>
  <c r="D26" i="2" s="1"/>
  <c r="D22" i="2"/>
  <c r="C22" i="2"/>
  <c r="B22" i="2"/>
  <c r="D21" i="2"/>
  <c r="D20" i="2"/>
  <c r="D19" i="2"/>
  <c r="C17" i="2"/>
  <c r="B17" i="2"/>
  <c r="D16" i="2"/>
  <c r="D15" i="2"/>
  <c r="D17" i="2" s="1"/>
  <c r="D14" i="2"/>
  <c r="D13" i="2"/>
  <c r="D12" i="2"/>
  <c r="D11" i="2"/>
  <c r="C9" i="2"/>
  <c r="B9" i="2"/>
  <c r="D8" i="2"/>
  <c r="D7" i="2"/>
  <c r="D6" i="2"/>
  <c r="D5" i="2"/>
  <c r="D9" i="2" s="1"/>
  <c r="H25" i="12" l="1"/>
  <c r="D53" i="2"/>
  <c r="D52" i="3"/>
  <c r="D54" i="3" s="1"/>
  <c r="C52" i="3"/>
  <c r="C54" i="3" s="1"/>
  <c r="D9" i="4"/>
  <c r="D52" i="4" s="1"/>
  <c r="D54" i="4" s="1"/>
  <c r="C55" i="2"/>
  <c r="H17" i="12"/>
  <c r="H16" i="12"/>
  <c r="E24" i="12"/>
  <c r="E26" i="12" s="1"/>
  <c r="D52" i="2"/>
  <c r="D54" i="2" s="1"/>
  <c r="H21" i="12"/>
  <c r="B52" i="3"/>
  <c r="B54" i="3" s="1"/>
  <c r="H18" i="12"/>
  <c r="B52" i="4"/>
  <c r="B54" i="4" s="1"/>
  <c r="C52" i="4"/>
  <c r="C54" i="4" s="1"/>
  <c r="H20" i="12"/>
  <c r="D42" i="12" l="1"/>
  <c r="H41" i="12"/>
  <c r="G41" i="12"/>
  <c r="F41" i="12"/>
  <c r="E41" i="12"/>
  <c r="G10" i="12"/>
  <c r="H7" i="12"/>
  <c r="D24" i="12"/>
  <c r="C55" i="3"/>
  <c r="D51" i="12"/>
  <c r="C55" i="4"/>
  <c r="H6" i="12"/>
  <c r="F10" i="12"/>
  <c r="H19" i="12"/>
  <c r="H23" i="12"/>
  <c r="H24" i="12" l="1"/>
  <c r="H10" i="12"/>
  <c r="E40" i="12" l="1"/>
  <c r="E42" i="12" s="1"/>
  <c r="H26" i="12"/>
  <c r="H40" i="12"/>
  <c r="H42" i="12" s="1"/>
  <c r="G40" i="12"/>
  <c r="G42" i="12" s="1"/>
  <c r="F40" i="12"/>
  <c r="F42" i="12" s="1"/>
</calcChain>
</file>

<file path=xl/sharedStrings.xml><?xml version="1.0" encoding="utf-8"?>
<sst xmlns="http://schemas.openxmlformats.org/spreadsheetml/2006/main" count="515" uniqueCount="196">
  <si>
    <t>Budget Templates</t>
  </si>
  <si>
    <t>Hint</t>
  </si>
  <si>
    <t>Gather all the necessary information you'll need prior to starting work on the budget (e.g., positions, wages, fringe calculations, supplies needed).</t>
  </si>
  <si>
    <t>Double check that numbers are added correctly as adding and deleting cells, rows or columns can create an error in the formulas in the worksheet.</t>
  </si>
  <si>
    <t>Instructions on costs and their category are contained in the following:</t>
  </si>
  <si>
    <t>1. PERSONNEL</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</si>
  <si>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</si>
  <si>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</si>
  <si>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</si>
  <si>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</si>
  <si>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</si>
  <si>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</si>
  <si>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</si>
  <si>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</si>
  <si>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</si>
  <si>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</si>
  <si>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</si>
  <si>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</si>
  <si>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</si>
  <si>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</si>
  <si>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</si>
  <si>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</si>
  <si>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SF 424A</t>
  </si>
  <si>
    <t>Tribe/Organization Name</t>
  </si>
  <si>
    <t>CATEGORY/ITEM DESCRIPTION</t>
  </si>
  <si>
    <t>Federal Share</t>
  </si>
  <si>
    <t>Non-Federal Share</t>
  </si>
  <si>
    <t>Total</t>
  </si>
  <si>
    <t>PERSONNEL</t>
  </si>
  <si>
    <t>Full and Part time employees only</t>
  </si>
  <si>
    <t>TOTAL PERSONNEL</t>
  </si>
  <si>
    <t>FRINGE BENEFITS</t>
  </si>
  <si>
    <t>FICA @ 7.65%</t>
  </si>
  <si>
    <t>FUTA @ .00%</t>
  </si>
  <si>
    <t>SUTA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</si>
  <si>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</si>
  <si>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</si>
  <si>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</si>
  <si>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</si>
  <si>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</si>
  <si>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</si>
  <si>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</si>
  <si>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</si>
  <si>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</si>
  <si>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</si>
  <si>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TOTAL EQUIPMENT</t>
  </si>
  <si>
    <t>SUPPLIES</t>
  </si>
  <si>
    <t>Less than $5,000 per unit</t>
  </si>
  <si>
    <t>Insert name of type of supply</t>
  </si>
  <si>
    <t>TOTAL SUPPLIES</t>
  </si>
  <si>
    <t>CONTRACTUAL</t>
  </si>
  <si>
    <t>Generally for contracts $250,000 or more</t>
  </si>
  <si>
    <t>Insert name of type of contract</t>
  </si>
  <si>
    <t>TOTAL CONTRACTUAL</t>
  </si>
  <si>
    <t>OTHER</t>
  </si>
  <si>
    <t>Insert name of "Other" budget item</t>
  </si>
  <si>
    <t>TOTAL OTHER</t>
  </si>
  <si>
    <t>DIRECT COST TOTAL</t>
  </si>
  <si>
    <t>INDIRECT COST @ XX.XX% (if applicable)</t>
  </si>
  <si>
    <t>TOTAL PROJECT COST YEAR 1</t>
  </si>
  <si>
    <t>Required Non-Federal Share</t>
  </si>
  <si>
    <t>It is strongly recommended that you don't exceed the required match amount in any project year.</t>
  </si>
  <si>
    <t xml:space="preserve">Insert title and percentage of time </t>
  </si>
  <si>
    <t>Health Insurance @ 00%</t>
  </si>
  <si>
    <t>Retirement @ 00%</t>
  </si>
  <si>
    <t>Insert name of equipment</t>
  </si>
  <si>
    <t>TOTAL PROJECT COST YEAR TWO</t>
  </si>
  <si>
    <t>TOTAL PROJECT COST YEAR THREE</t>
  </si>
  <si>
    <t>CALCULATION AND JUSTIFICATION</t>
  </si>
  <si>
    <t>Describe the benefits given and differences based on type of employee</t>
  </si>
  <si>
    <t>Describe the benefit and who is entitled to receive the benefit</t>
  </si>
  <si>
    <t>Describe employee travel</t>
  </si>
  <si>
    <t>Describe need for project completion and break out individual travel costs</t>
  </si>
  <si>
    <t>Describe why the project needs this equipment</t>
  </si>
  <si>
    <t>Describe supplies to be purchased and need by project</t>
  </si>
  <si>
    <t>Describe cost calculation and why project needs this contractor</t>
  </si>
  <si>
    <t>Describe calculation of cost and why the item is needed</t>
  </si>
  <si>
    <t>Describe how the cost was determined and why the item is needed for the project</t>
  </si>
  <si>
    <t>BUDGET INFORMATION - Non-Construction Programs</t>
  </si>
  <si>
    <t>SECTION A - BUDGET SUMMARY</t>
  </si>
  <si>
    <t>Grant Program Function or Activity</t>
  </si>
  <si>
    <t xml:space="preserve">Catalog of Federal Domestic Assistance </t>
  </si>
  <si>
    <t>Estimated Unobligated Funds</t>
  </si>
  <si>
    <t>New or Revised Budget</t>
  </si>
  <si>
    <t>Number</t>
  </si>
  <si>
    <t>Federal</t>
  </si>
  <si>
    <t>Non-Federal</t>
  </si>
  <si>
    <t>(a)</t>
  </si>
  <si>
    <t>(b)</t>
  </si>
  <si>
    <t>( c)</t>
  </si>
  <si>
    <t>(d)</t>
  </si>
  <si>
    <t>( e)</t>
  </si>
  <si>
    <t>(f)</t>
  </si>
  <si>
    <t>(g)</t>
  </si>
  <si>
    <t>1.</t>
  </si>
  <si>
    <t>ANA</t>
  </si>
  <si>
    <t>2.</t>
  </si>
  <si>
    <t>3.</t>
  </si>
  <si>
    <t>4.</t>
  </si>
  <si>
    <t>5.</t>
  </si>
  <si>
    <t>Totals</t>
  </si>
  <si>
    <t>SECTION B - BUDGET CATEGORIES</t>
  </si>
  <si>
    <t>GRANT PROGRAM, FUNCTION OR ACTIVITY</t>
  </si>
  <si>
    <t>6.</t>
  </si>
  <si>
    <t>Object Class Categories</t>
  </si>
  <si>
    <t>(1)</t>
  </si>
  <si>
    <t>(2)</t>
  </si>
  <si>
    <t>(3)</t>
  </si>
  <si>
    <t>(4)</t>
  </si>
  <si>
    <t>(5)</t>
  </si>
  <si>
    <t>a.</t>
  </si>
  <si>
    <t>Personnel</t>
  </si>
  <si>
    <t>b.</t>
  </si>
  <si>
    <t>Fringe Benefits</t>
  </si>
  <si>
    <t>c.</t>
  </si>
  <si>
    <t>Travel</t>
  </si>
  <si>
    <t>d.</t>
  </si>
  <si>
    <t>Equipment</t>
  </si>
  <si>
    <t>e.</t>
  </si>
  <si>
    <t>Supplies</t>
  </si>
  <si>
    <t>f.</t>
  </si>
  <si>
    <t>Contractual</t>
  </si>
  <si>
    <t>g.</t>
  </si>
  <si>
    <t>Construction</t>
  </si>
  <si>
    <t>h.</t>
  </si>
  <si>
    <t>Other</t>
  </si>
  <si>
    <t>i.</t>
  </si>
  <si>
    <t>Total Direct Charges (sum of 6a-6h)</t>
  </si>
  <si>
    <t>j.</t>
  </si>
  <si>
    <t>Indirect Charges</t>
  </si>
  <si>
    <t>k.</t>
  </si>
  <si>
    <t>TOTALS (sum of 6i and 6j)</t>
  </si>
  <si>
    <t>7.</t>
  </si>
  <si>
    <t>Program Income</t>
  </si>
  <si>
    <t>SECTION C - NON-FEDERAL RESOURCES</t>
  </si>
  <si>
    <t>(a) Grant Program</t>
  </si>
  <si>
    <t>(b) Applicant</t>
  </si>
  <si>
    <t>( c) State</t>
  </si>
  <si>
    <t>(d) Other Sources</t>
  </si>
  <si>
    <t>8.</t>
  </si>
  <si>
    <t>ANA NFS</t>
  </si>
  <si>
    <t>9.</t>
  </si>
  <si>
    <t>10.</t>
  </si>
  <si>
    <t>11.</t>
  </si>
  <si>
    <t>12.</t>
  </si>
  <si>
    <t>TOTAL (sum of 8-11)</t>
  </si>
  <si>
    <t>SECTION D - FORECASTED CASH NEEDS</t>
  </si>
  <si>
    <t>Total for 1st Year</t>
  </si>
  <si>
    <t>1st Quarter</t>
  </si>
  <si>
    <t>2nd Quarter</t>
  </si>
  <si>
    <t>3rd Quarter</t>
  </si>
  <si>
    <t>4th Quarter</t>
  </si>
  <si>
    <t>13.</t>
  </si>
  <si>
    <t>14.</t>
  </si>
  <si>
    <t>15.</t>
  </si>
  <si>
    <t>TOTAL (sum of lines 13 and 14)</t>
  </si>
  <si>
    <t>SECTION E - BUGET ESTIMATES OF FEDERAL FUNDS NEEDED FOR BALANCE OF THE PROJECT</t>
  </si>
  <si>
    <t>FUTURE FUNDING PERIODS (YEARS)</t>
  </si>
  <si>
    <t>(b) First</t>
  </si>
  <si>
    <t>16.</t>
  </si>
  <si>
    <t>17.</t>
  </si>
  <si>
    <t>18.</t>
  </si>
  <si>
    <t>19.</t>
  </si>
  <si>
    <t>20.</t>
  </si>
  <si>
    <t>TOTAL (sum of lines 16 - 19)</t>
  </si>
  <si>
    <t>SECTION F - OTHER BUDGET INFORMATION</t>
  </si>
  <si>
    <t>21.</t>
  </si>
  <si>
    <t>Direct Charges:</t>
  </si>
  <si>
    <t>22.  Indirect Charges</t>
  </si>
  <si>
    <t>23.</t>
  </si>
  <si>
    <t>Remarks:</t>
  </si>
  <si>
    <t>Insert title and percentage of time</t>
  </si>
  <si>
    <t>Health Insurance</t>
  </si>
  <si>
    <t>Retirement</t>
  </si>
  <si>
    <t>Workers Compensation</t>
  </si>
  <si>
    <t>Explain calculation of salary for each position and position project responsibilities</t>
  </si>
  <si>
    <t>Describe the benefit given and any differences based on type of employee</t>
  </si>
  <si>
    <t>Describe equipment and need for the project</t>
  </si>
  <si>
    <t>For large contract item, not for lesser professional services</t>
  </si>
  <si>
    <t>For large contract items; not for lesser professional services</t>
  </si>
  <si>
    <t>Describe equipment and need by the project</t>
  </si>
  <si>
    <t>Describe salary calculation and project responsibilities</t>
  </si>
  <si>
    <t xml:space="preserve">See Indirect Cost Rate Agreement attached </t>
  </si>
  <si>
    <t>All other costs not listed in categories above</t>
  </si>
  <si>
    <t>Benefits for full and P/T employees, individual rate may differ</t>
  </si>
  <si>
    <t>Editing the Budget or Budget Narrative Sheets</t>
  </si>
  <si>
    <t>Remember there are formulas in the budget and the budget narrative sheets. Some are for calculations and some are to copy information from a cell with text. If you add or delete rows it may impact the corresponding sheet. If you delete a row in the budget make sure to delete the corresponding row in the budget narrative.  
● If you add a row in the budget  you will have to add a row at the same position in the budget narrative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corresponding budget narrative."</t>
  </si>
  <si>
    <t>Fill out column A of each of the annual budget sheets before working on the narrative sheets.  Be sure to verify that what you typing in the annual budget Category/Item Description column (column A) is the same as what is in the project narrative and OWP.</t>
  </si>
  <si>
    <t>TEMPLATE AND BUDGET DEVELOPMENT INSTRUCTIONS
Native Language Preservation &amp; Maintenance (P&amp;M)</t>
  </si>
  <si>
    <t>For assistance with this Budget Template, please contact your Regional TTA Center.</t>
  </si>
  <si>
    <t>Language Preservation &amp; Maintenance (P&amp;M)</t>
  </si>
  <si>
    <t>Annual Budget and Budget Narrative Development Templates, Helpful Hints</t>
  </si>
  <si>
    <t>Use Complete and Accurate Calculations</t>
  </si>
  <si>
    <t>This sheet is provided to help you complete Federal Form SF 424A. The SF424A should show the combined total of the costs for the number of  project years you are requesting.  If you are submitting a three-year project, the SF424A should show totals for all three years.
You will need to fill in Section C for the source of the non-federal funds.  Make sure to transfer the amounts on this tab to the official SF 424A form when you submit your application. Do not include this tab with your application.</t>
  </si>
  <si>
    <t>The worksheet has three annual budget templates that contain formulas.  There are also three annual budget narrative templates.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TOTAL tab (see instructions below).</t>
  </si>
  <si>
    <t>DO NOT INCLUDE THESE INSTRUCTIONS WITH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</si>
</sst>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33" x14ac:knownFonts="1">
    <font>
      <sz val="11"/>
      <color theme="1"/>
      <name val="Calibri"/>
      <scheme val="minor"/>
    </font>
    <font>
      <sz val="8"/>
      <color theme="0"/>
      <name val="Calibri"/>
    </font>
    <font>
      <b/>
      <sz val="16"/>
      <color theme="1"/>
      <name val="Calibri"/>
    </font>
    <font>
      <b/>
      <sz val="11"/>
      <color theme="1"/>
      <name val="Calibri"/>
    </font>
    <font>
      <sz val="12"/>
      <color theme="1"/>
      <name val="Calibri"/>
    </font>
    <font>
      <b/>
      <sz val="18"/>
      <color theme="1"/>
      <name val="Calibri"/>
    </font>
    <font>
      <sz val="11"/>
      <color theme="1"/>
      <name val="Calibri"/>
    </font>
    <font>
      <b/>
      <sz val="14"/>
      <color theme="1"/>
      <name val="Calibri"/>
    </font>
    <font>
      <sz val="14"/>
      <color theme="0"/>
      <name val="Calibri"/>
    </font>
    <font>
      <b/>
      <sz val="12"/>
      <color theme="1"/>
      <name val="Calibri"/>
    </font>
    <font>
      <i/>
      <sz val="12"/>
      <color theme="1"/>
      <name val="Calibri"/>
    </font>
    <font>
      <sz val="12"/>
      <color theme="0"/>
      <name val="Calibri"/>
    </font>
    <font>
      <b/>
      <sz val="9"/>
      <color theme="1"/>
      <name val="Calibri"/>
    </font>
    <font>
      <sz val="11"/>
      <color theme="1"/>
      <name val="Calibri"/>
      <family val="2"/>
    </font>
    <font>
      <i/>
      <sz val="12"/>
      <color theme="1"/>
      <name val="Times New Roman"/>
      <family val="1"/>
    </font>
    <font>
      <i/>
      <sz val="12"/>
      <color theme="0"/>
      <name val="Times New Roman"/>
      <family val="1"/>
    </font>
    <font>
      <sz val="12"/>
      <color theme="1"/>
      <name val="Times New Roman"/>
      <family val="1"/>
    </font>
    <font>
      <b/>
      <sz val="12"/>
      <color theme="1"/>
      <name val="Times New Roman"/>
      <family val="1"/>
    </font>
    <font>
      <b/>
      <sz val="12"/>
      <color theme="0"/>
      <name val="Times New Roman"/>
      <family val="1"/>
    </font>
    <font>
      <sz val="10"/>
      <color theme="1"/>
      <name val="Times New Roman"/>
      <family val="1"/>
    </font>
    <font>
      <sz val="12"/>
      <color rgb="FFFFFFFF"/>
      <name val="Times New Roman"/>
      <family val="1"/>
    </font>
    <font>
      <sz val="8"/>
      <color theme="1"/>
      <name val="Times New Roman"/>
      <family val="1"/>
    </font>
    <font>
      <sz val="11"/>
      <color theme="1"/>
      <name val="Times New Roman"/>
      <family val="1"/>
    </font>
    <font>
      <sz val="11"/>
      <color rgb="FFFFFFFF"/>
      <name val="Times New Roman"/>
      <family val="1"/>
    </font>
    <font>
      <b/>
      <sz val="10"/>
      <color theme="1"/>
      <name val="Times New Roman"/>
      <family val="1"/>
    </font>
    <font>
      <i/>
      <sz val="10"/>
      <color theme="1"/>
      <name val="Times New Roman"/>
      <family val="1"/>
    </font>
    <font>
      <b/>
      <sz val="12"/>
      <name val="Calibri"/>
      <family val="2"/>
    </font>
    <font>
      <i/>
      <sz val="10"/>
      <color theme="0"/>
      <name val="Times New Roman"/>
      <family val="1"/>
    </font>
    <font>
      <b/>
      <sz val="10"/>
      <color indexed="8"/>
      <name val="Times New Roman"/>
      <family val="1"/>
    </font>
    <font>
      <sz val="10"/>
      <color indexed="8"/>
      <name val="Times New Roman"/>
      <family val="1"/>
    </font>
    <font>
      <i/>
      <sz val="10"/>
      <color indexed="8"/>
      <name val="Times New Roman"/>
      <family val="1"/>
    </font>
    <font>
      <b/>
      <sz val="10"/>
      <name val="Times New Roman"/>
      <family val="1"/>
    </font>
    <font>
      <b/>
      <sz val="12"/>
      <color theme="1"/>
      <name val="Calibri"/>
      <family val="2"/>
    </font>
  </fonts>
  <fills count="12">
    <fill>
      <patternFill patternType="none"/>
    </fill>
    <fill>
      <patternFill patternType="gray125"/>
    </fill>
    <fill>
      <patternFill patternType="solid">
        <fgColor rgb="FFA9D5E7"/>
        <bgColor rgb="FFA9D5E7"/>
      </patternFill>
    </fill>
    <fill>
      <patternFill patternType="solid">
        <fgColor rgb="FFDDF0F2"/>
        <bgColor rgb="FFDDF0F2"/>
      </patternFill>
    </fill>
    <fill>
      <patternFill patternType="solid">
        <fgColor theme="0"/>
        <bgColor theme="0"/>
      </patternFill>
    </fill>
    <fill>
      <patternFill patternType="solid">
        <fgColor rgb="FFFFDF79"/>
        <bgColor rgb="FFFFDF79"/>
      </patternFill>
    </fill>
    <fill>
      <patternFill patternType="solid">
        <fgColor rgb="FF9AD3D9"/>
        <bgColor rgb="FF9AD3D9"/>
      </patternFill>
    </fill>
    <fill>
      <patternFill patternType="solid">
        <fgColor rgb="FFF2F2F2"/>
        <bgColor rgb="FFF2F2F2"/>
      </patternFill>
    </fill>
    <fill>
      <patternFill patternType="solid">
        <fgColor rgb="FFFFFF00"/>
        <bgColor indexed="64"/>
      </patternFill>
    </fill>
    <fill>
      <patternFill patternType="solid">
        <fgColor theme="2" tint="-4.9989318521683403E-2"/>
        <bgColor indexed="64"/>
      </patternFill>
    </fill>
    <fill>
      <patternFill patternType="solid">
        <fgColor theme="2"/>
        <bgColor indexed="64"/>
      </patternFill>
    </fill>
    <fill>
      <patternFill patternType="solid">
        <fgColor theme="0"/>
        <bgColor indexed="64"/>
      </patternFill>
    </fill>
  </fills>
  <borders count="31">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dotted">
        <color rgb="FF000000"/>
      </left>
      <right style="thin">
        <color rgb="FF000000"/>
      </right>
      <top style="thick">
        <color rgb="FF000000"/>
      </top>
      <bottom style="dotted">
        <color rgb="FF000000"/>
      </bottom>
      <diagonal/>
    </border>
    <border>
      <left style="thin">
        <color rgb="FF000000"/>
      </left>
      <right style="thin">
        <color rgb="FF000000"/>
      </right>
      <top style="thick">
        <color rgb="FF000000"/>
      </top>
      <bottom style="dotted">
        <color rgb="FF000000"/>
      </bottom>
      <diagonal/>
    </border>
    <border>
      <left style="dotted">
        <color rgb="FF000000"/>
      </left>
      <right style="thin">
        <color rgb="FF000000"/>
      </right>
      <top/>
      <bottom style="thin">
        <color rgb="FF000000"/>
      </bottom>
      <diagonal/>
    </border>
    <border>
      <left style="dotted">
        <color rgb="FF000000"/>
      </left>
      <right style="thin">
        <color rgb="FF000000"/>
      </right>
      <top style="thin">
        <color rgb="FF000000"/>
      </top>
      <bottom style="thick">
        <color rgb="FF000000"/>
      </bottom>
      <diagonal/>
    </border>
    <border>
      <left style="thin">
        <color rgb="FF000000"/>
      </left>
      <right style="dotted">
        <color rgb="FF000000"/>
      </right>
      <top style="thin">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s>
  <cellStyleXfs count="1">
    <xf numFmtId="0" fontId="0" fillId="0" borderId="0"/>
  </cellStyleXfs>
  <cellXfs count="196">
    <xf numFmtId="0" fontId="0" fillId="0" borderId="0" xfId="0"/>
    <xf numFmtId="0" fontId="1" fillId="0" borderId="0" xfId="0" applyFont="1" applyAlignment="1">
      <alignment horizontal="center"/>
    </xf>
    <xf numFmtId="0" fontId="2" fillId="2" borderId="1" xfId="0" applyFont="1" applyFill="1" applyBorder="1"/>
    <xf numFmtId="0" fontId="3" fillId="3" borderId="1" xfId="0" applyFont="1" applyFill="1" applyBorder="1"/>
    <xf numFmtId="0" fontId="4" fillId="0" borderId="0" xfId="0" applyFont="1" applyAlignment="1">
      <alignment vertical="center" wrapText="1"/>
    </xf>
    <xf numFmtId="0" fontId="2"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7" fillId="5" borderId="1" xfId="0" applyFont="1" applyFill="1" applyBorder="1" applyAlignment="1">
      <alignment vertical="center" wrapText="1"/>
    </xf>
    <xf numFmtId="0" fontId="3" fillId="5" borderId="1" xfId="0" applyFont="1" applyFill="1" applyBorder="1" applyAlignment="1">
      <alignment vertical="center" wrapText="1"/>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6" fillId="0" borderId="0" xfId="0" applyFont="1" applyAlignment="1">
      <alignment vertical="center" wrapText="1"/>
    </xf>
    <xf numFmtId="0" fontId="2" fillId="6" borderId="1" xfId="0" applyFont="1" applyFill="1" applyBorder="1" applyAlignment="1">
      <alignment horizontal="left" vertical="center" wrapText="1"/>
    </xf>
    <xf numFmtId="0" fontId="6" fillId="0" borderId="0" xfId="0" applyFont="1" applyAlignment="1">
      <alignment vertical="top" wrapText="1"/>
    </xf>
    <xf numFmtId="0" fontId="7" fillId="5"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9" fillId="2" borderId="1" xfId="0" applyFont="1" applyFill="1" applyBorder="1"/>
    <xf numFmtId="0" fontId="9" fillId="2" borderId="1" xfId="0" applyFont="1" applyFill="1" applyBorder="1" applyAlignment="1">
      <alignment vertical="top" wrapText="1"/>
    </xf>
    <xf numFmtId="0" fontId="6" fillId="0" borderId="0" xfId="0" applyFont="1" applyAlignment="1">
      <alignment wrapText="1"/>
    </xf>
    <xf numFmtId="0" fontId="6" fillId="0" borderId="0" xfId="0" applyFont="1" applyAlignment="1">
      <alignment vertical="center"/>
    </xf>
    <xf numFmtId="0" fontId="3" fillId="0" borderId="0" xfId="0" applyFont="1" applyAlignment="1">
      <alignment wrapText="1"/>
    </xf>
    <xf numFmtId="0" fontId="3" fillId="0" borderId="0" xfId="0" applyFont="1" applyAlignment="1">
      <alignment vertical="center" wrapText="1"/>
    </xf>
    <xf numFmtId="0" fontId="5" fillId="3" borderId="1" xfId="0" applyFont="1" applyFill="1" applyBorder="1" applyAlignment="1">
      <alignment vertical="center" wrapText="1"/>
    </xf>
    <xf numFmtId="0" fontId="9" fillId="0" borderId="0" xfId="0" applyFont="1" applyAlignment="1">
      <alignment horizontal="center" vertical="center" wrapText="1"/>
    </xf>
    <xf numFmtId="0" fontId="10" fillId="0" borderId="0" xfId="0" applyFont="1" applyAlignment="1">
      <alignment horizontal="left" vertical="center"/>
    </xf>
    <xf numFmtId="0" fontId="4" fillId="0" borderId="0" xfId="0" applyFont="1" applyAlignment="1">
      <alignment vertical="center"/>
    </xf>
    <xf numFmtId="164" fontId="4" fillId="0" borderId="0" xfId="0" applyNumberFormat="1" applyFont="1" applyAlignment="1">
      <alignment vertical="center"/>
    </xf>
    <xf numFmtId="41" fontId="11" fillId="0" borderId="0" xfId="0" applyNumberFormat="1" applyFont="1" applyAlignment="1">
      <alignment vertical="center" wrapText="1"/>
    </xf>
    <xf numFmtId="44" fontId="4" fillId="0" borderId="0" xfId="0" applyNumberFormat="1" applyFont="1" applyAlignment="1">
      <alignment vertical="center" wrapText="1"/>
    </xf>
    <xf numFmtId="8" fontId="11" fillId="0" borderId="0" xfId="0" applyNumberFormat="1" applyFont="1" applyAlignment="1">
      <alignment vertical="center" wrapText="1"/>
    </xf>
    <xf numFmtId="8" fontId="4" fillId="0" borderId="0" xfId="0" applyNumberFormat="1" applyFont="1" applyAlignment="1">
      <alignment vertical="center"/>
    </xf>
    <xf numFmtId="8" fontId="4" fillId="0" borderId="0" xfId="0" applyNumberFormat="1" applyFont="1" applyAlignment="1">
      <alignment vertical="center" wrapText="1"/>
    </xf>
    <xf numFmtId="0" fontId="6" fillId="0" borderId="8" xfId="0" applyFont="1" applyBorder="1"/>
    <xf numFmtId="0" fontId="6" fillId="0" borderId="20" xfId="0" applyFont="1" applyBorder="1"/>
    <xf numFmtId="0" fontId="6" fillId="0" borderId="9" xfId="0" applyFont="1" applyBorder="1"/>
    <xf numFmtId="0" fontId="7" fillId="0" borderId="0" xfId="0" applyFont="1" applyAlignment="1">
      <alignment horizontal="center"/>
    </xf>
    <xf numFmtId="0" fontId="3" fillId="0" borderId="0" xfId="0" applyFont="1" applyAlignment="1">
      <alignment horizontal="center"/>
    </xf>
    <xf numFmtId="0" fontId="12" fillId="0" borderId="21" xfId="0" applyFont="1" applyBorder="1" applyAlignment="1">
      <alignment vertical="center" wrapText="1"/>
    </xf>
    <xf numFmtId="0" fontId="12" fillId="0" borderId="23" xfId="0" applyFont="1" applyBorder="1" applyAlignment="1">
      <alignment vertical="center" wrapText="1"/>
    </xf>
    <xf numFmtId="0" fontId="12" fillId="0" borderId="12" xfId="0" applyFont="1" applyBorder="1" applyAlignment="1">
      <alignment vertical="top" wrapText="1"/>
    </xf>
    <xf numFmtId="0" fontId="12" fillId="0" borderId="19" xfId="0" applyFont="1" applyBorder="1" applyAlignment="1">
      <alignment horizontal="left" vertical="center"/>
    </xf>
    <xf numFmtId="0" fontId="12" fillId="0" borderId="9" xfId="0" applyFont="1" applyBorder="1" applyAlignment="1">
      <alignment horizontal="right" vertical="center"/>
    </xf>
    <xf numFmtId="0" fontId="12" fillId="0" borderId="20" xfId="0" applyFont="1" applyBorder="1" applyAlignment="1">
      <alignment horizontal="right" vertical="center"/>
    </xf>
    <xf numFmtId="0" fontId="12" fillId="0" borderId="9" xfId="0" applyFont="1" applyBorder="1" applyAlignment="1">
      <alignment horizontal="center" vertical="center"/>
    </xf>
    <xf numFmtId="0" fontId="12" fillId="0" borderId="22" xfId="0" applyFont="1" applyBorder="1" applyAlignment="1">
      <alignment vertical="center" wrapText="1"/>
    </xf>
    <xf numFmtId="0" fontId="12" fillId="0" borderId="24"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horizontal="center"/>
    </xf>
    <xf numFmtId="0" fontId="12" fillId="0" borderId="25" xfId="0" applyFont="1" applyBorder="1" applyAlignment="1">
      <alignment horizontal="center"/>
    </xf>
    <xf numFmtId="0" fontId="12" fillId="0" borderId="18" xfId="0" applyFont="1" applyBorder="1" applyAlignment="1">
      <alignment horizontal="center"/>
    </xf>
    <xf numFmtId="0" fontId="12" fillId="0" borderId="18" xfId="0" quotePrefix="1" applyFont="1" applyBorder="1" applyAlignment="1">
      <alignment horizontal="center"/>
    </xf>
    <xf numFmtId="0" fontId="3" fillId="0" borderId="19" xfId="0" quotePrefix="1" applyFont="1" applyBorder="1"/>
    <xf numFmtId="49" fontId="3" fillId="0" borderId="9" xfId="0" applyNumberFormat="1" applyFont="1" applyBorder="1"/>
    <xf numFmtId="1" fontId="6" fillId="0" borderId="8" xfId="0" applyNumberFormat="1" applyFont="1" applyBorder="1"/>
    <xf numFmtId="165" fontId="6" fillId="0" borderId="8" xfId="0" applyNumberFormat="1" applyFont="1" applyBorder="1"/>
    <xf numFmtId="0" fontId="3" fillId="0" borderId="9" xfId="0" applyFont="1" applyBorder="1"/>
    <xf numFmtId="0" fontId="3" fillId="0" borderId="26" xfId="0" applyFont="1" applyBorder="1" applyAlignment="1">
      <alignment horizontal="center"/>
    </xf>
    <xf numFmtId="0" fontId="12" fillId="0" borderId="9" xfId="0" applyFont="1" applyBorder="1" applyAlignment="1">
      <alignment horizontal="left"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12" xfId="0" applyFont="1" applyBorder="1" applyAlignment="1">
      <alignment horizontal="center" vertical="center"/>
    </xf>
    <xf numFmtId="49" fontId="3" fillId="0" borderId="0" xfId="0" quotePrefix="1" applyNumberFormat="1" applyFont="1" applyAlignment="1">
      <alignment horizontal="left"/>
    </xf>
    <xf numFmtId="0" fontId="3" fillId="0" borderId="0" xfId="0" applyFont="1"/>
    <xf numFmtId="0" fontId="12" fillId="0" borderId="24" xfId="0" applyFont="1" applyBorder="1" applyAlignment="1">
      <alignment horizontal="left" vertical="center" wrapText="1"/>
    </xf>
    <xf numFmtId="0" fontId="12" fillId="0" borderId="11" xfId="0" applyFont="1" applyBorder="1" applyAlignment="1">
      <alignment horizontal="center"/>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7" xfId="0" applyFont="1" applyBorder="1" applyAlignment="1">
      <alignment horizontal="left" vertical="center" wrapText="1"/>
    </xf>
    <xf numFmtId="49" fontId="3" fillId="0" borderId="20" xfId="0" applyNumberFormat="1" applyFont="1" applyBorder="1"/>
    <xf numFmtId="0" fontId="3" fillId="0" borderId="20" xfId="0" applyFont="1" applyBorder="1"/>
    <xf numFmtId="0" fontId="6" fillId="0" borderId="23" xfId="0" applyFont="1" applyBorder="1"/>
    <xf numFmtId="0" fontId="3" fillId="0" borderId="26" xfId="0" applyFont="1" applyBorder="1" applyAlignment="1">
      <alignment horizontal="left"/>
    </xf>
    <xf numFmtId="0" fontId="3" fillId="0" borderId="7" xfId="0" applyFont="1" applyBorder="1" applyAlignment="1">
      <alignment horizontal="left"/>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xf>
    <xf numFmtId="49" fontId="3" fillId="0" borderId="19" xfId="0" applyNumberFormat="1" applyFont="1" applyBorder="1"/>
    <xf numFmtId="165" fontId="6" fillId="0" borderId="19" xfId="0" applyNumberFormat="1" applyFont="1" applyBorder="1"/>
    <xf numFmtId="0" fontId="12" fillId="0" borderId="2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1" xfId="0" applyFont="1" applyBorder="1" applyAlignment="1">
      <alignment horizontal="left" vertical="center"/>
    </xf>
    <xf numFmtId="0" fontId="12" fillId="0" borderId="27" xfId="0" applyFont="1" applyBorder="1" applyAlignment="1">
      <alignment horizontal="left" vertical="center"/>
    </xf>
    <xf numFmtId="0" fontId="12" fillId="0" borderId="23" xfId="0" applyFont="1" applyBorder="1" applyAlignment="1">
      <alignment horizontal="left" vertical="center"/>
    </xf>
    <xf numFmtId="0" fontId="12" fillId="0" borderId="20"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7" xfId="0" applyFont="1" applyBorder="1" applyAlignment="1">
      <alignment horizontal="left" vertical="center"/>
    </xf>
    <xf numFmtId="165" fontId="6" fillId="0" borderId="9" xfId="0" applyNumberFormat="1" applyFont="1" applyBorder="1"/>
    <xf numFmtId="0" fontId="3" fillId="0" borderId="8" xfId="0" quotePrefix="1" applyFont="1" applyBorder="1"/>
    <xf numFmtId="0" fontId="3" fillId="0" borderId="19" xfId="0" applyFont="1" applyBorder="1" applyAlignment="1">
      <alignment horizontal="left"/>
    </xf>
    <xf numFmtId="0" fontId="3" fillId="0" borderId="20" xfId="0" applyFont="1" applyBorder="1" applyAlignment="1">
      <alignment horizontal="left"/>
    </xf>
    <xf numFmtId="0" fontId="3" fillId="0" borderId="9" xfId="0" applyFont="1" applyBorder="1" applyAlignment="1">
      <alignment horizontal="left"/>
    </xf>
    <xf numFmtId="0" fontId="12" fillId="0" borderId="8" xfId="0" quotePrefix="1" applyFont="1" applyBorder="1"/>
    <xf numFmtId="0" fontId="12" fillId="0" borderId="8" xfId="0" applyFont="1" applyBorder="1"/>
    <xf numFmtId="0" fontId="12" fillId="0" borderId="19" xfId="0" applyFont="1" applyBorder="1" applyAlignment="1">
      <alignment vertical="top" wrapText="1"/>
    </xf>
    <xf numFmtId="0" fontId="12" fillId="0" borderId="9" xfId="0" applyFont="1" applyBorder="1" applyAlignment="1">
      <alignment vertical="top" wrapText="1"/>
    </xf>
    <xf numFmtId="0" fontId="12" fillId="0" borderId="0" xfId="0" applyFont="1"/>
    <xf numFmtId="0" fontId="12" fillId="0" borderId="20" xfId="0" applyFont="1" applyBorder="1" applyAlignment="1">
      <alignment vertical="top" wrapText="1"/>
    </xf>
    <xf numFmtId="0" fontId="12" fillId="0" borderId="25" xfId="0" quotePrefix="1" applyFont="1" applyBorder="1"/>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4" borderId="1" xfId="0" applyFont="1" applyFill="1" applyBorder="1" applyAlignment="1">
      <alignment vertical="center"/>
    </xf>
    <xf numFmtId="0" fontId="17" fillId="0" borderId="2" xfId="0" applyFont="1" applyBorder="1" applyAlignment="1">
      <alignment horizontal="center" vertical="center" wrapText="1"/>
    </xf>
    <xf numFmtId="0" fontId="17" fillId="0" borderId="2" xfId="0" applyFont="1" applyBorder="1" applyAlignment="1">
      <alignment horizontal="left" vertical="center"/>
    </xf>
    <xf numFmtId="0" fontId="18" fillId="0" borderId="2" xfId="0" applyFont="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0" borderId="6" xfId="0" applyFont="1" applyBorder="1" applyAlignment="1">
      <alignment vertical="center"/>
    </xf>
    <xf numFmtId="41" fontId="19" fillId="0" borderId="7" xfId="0" applyNumberFormat="1" applyFont="1" applyBorder="1" applyAlignment="1">
      <alignment horizontal="left" vertical="center"/>
    </xf>
    <xf numFmtId="41" fontId="20" fillId="0" borderId="7" xfId="0" applyNumberFormat="1" applyFont="1" applyBorder="1" applyAlignment="1">
      <alignment horizontal="right" vertical="center" wrapText="1"/>
    </xf>
    <xf numFmtId="0" fontId="16" fillId="0" borderId="8" xfId="0" applyFont="1" applyBorder="1" applyAlignment="1">
      <alignment vertical="center" wrapText="1"/>
    </xf>
    <xf numFmtId="41" fontId="16" fillId="0" borderId="9" xfId="0" applyNumberFormat="1" applyFont="1" applyBorder="1" applyAlignment="1">
      <alignment horizontal="right" vertical="center" wrapText="1"/>
    </xf>
    <xf numFmtId="41" fontId="16" fillId="0" borderId="8" xfId="0" applyNumberFormat="1" applyFont="1" applyBorder="1" applyAlignment="1">
      <alignment horizontal="right" vertical="center" wrapText="1"/>
    </xf>
    <xf numFmtId="0" fontId="17" fillId="7" borderId="8" xfId="0" applyFont="1" applyFill="1" applyBorder="1" applyAlignment="1">
      <alignment vertical="center" wrapText="1"/>
    </xf>
    <xf numFmtId="42" fontId="17" fillId="7" borderId="10" xfId="0" applyNumberFormat="1" applyFont="1" applyFill="1" applyBorder="1" applyAlignment="1">
      <alignment vertical="center" wrapText="1"/>
    </xf>
    <xf numFmtId="0" fontId="17" fillId="0" borderId="8" xfId="0" applyFont="1" applyBorder="1" applyAlignment="1">
      <alignment vertical="center"/>
    </xf>
    <xf numFmtId="0" fontId="17" fillId="7" borderId="8" xfId="0" applyFont="1" applyFill="1" applyBorder="1" applyAlignment="1">
      <alignment horizontal="right" vertical="center" wrapText="1"/>
    </xf>
    <xf numFmtId="0" fontId="17" fillId="0" borderId="11" xfId="0" applyFont="1" applyBorder="1" applyAlignment="1">
      <alignment vertical="center"/>
    </xf>
    <xf numFmtId="41" fontId="21" fillId="0" borderId="8" xfId="0" applyNumberFormat="1" applyFont="1" applyBorder="1" applyAlignment="1">
      <alignment horizontal="left" vertical="center"/>
    </xf>
    <xf numFmtId="41" fontId="21" fillId="0" borderId="8" xfId="0" applyNumberFormat="1" applyFont="1" applyBorder="1" applyAlignment="1">
      <alignment horizontal="right" vertical="center"/>
    </xf>
    <xf numFmtId="0" fontId="14" fillId="0" borderId="8" xfId="0" applyFont="1" applyBorder="1" applyAlignment="1">
      <alignment vertical="center" wrapText="1"/>
    </xf>
    <xf numFmtId="41" fontId="21" fillId="0" borderId="9" xfId="0" applyNumberFormat="1" applyFont="1" applyBorder="1" applyAlignment="1">
      <alignment horizontal="left" vertical="center"/>
    </xf>
    <xf numFmtId="41" fontId="20" fillId="0" borderId="9" xfId="0" applyNumberFormat="1" applyFont="1" applyBorder="1" applyAlignment="1">
      <alignment horizontal="right" vertical="center" wrapText="1"/>
    </xf>
    <xf numFmtId="0" fontId="14" fillId="0" borderId="8" xfId="0" applyFont="1" applyBorder="1" applyAlignment="1">
      <alignment horizontal="left" vertical="center"/>
    </xf>
    <xf numFmtId="0" fontId="14" fillId="0" borderId="8" xfId="0" applyFont="1" applyBorder="1" applyAlignment="1">
      <alignment vertical="center"/>
    </xf>
    <xf numFmtId="41" fontId="19" fillId="0" borderId="9" xfId="0" applyNumberFormat="1" applyFont="1" applyBorder="1" applyAlignment="1">
      <alignment horizontal="left" vertical="center"/>
    </xf>
    <xf numFmtId="41" fontId="22" fillId="0" borderId="9" xfId="0" applyNumberFormat="1" applyFont="1" applyBorder="1" applyAlignment="1">
      <alignment horizontal="left" vertical="center"/>
    </xf>
    <xf numFmtId="41" fontId="23" fillId="0" borderId="9" xfId="0" applyNumberFormat="1" applyFont="1" applyBorder="1" applyAlignment="1">
      <alignment horizontal="right" vertical="center" wrapText="1"/>
    </xf>
    <xf numFmtId="0" fontId="14" fillId="0" borderId="12" xfId="0" applyFont="1" applyBorder="1" applyAlignment="1">
      <alignment vertical="center" wrapText="1"/>
    </xf>
    <xf numFmtId="0" fontId="17" fillId="0" borderId="13" xfId="0" applyFont="1" applyBorder="1" applyAlignment="1">
      <alignment vertical="center" wrapText="1"/>
    </xf>
    <xf numFmtId="44" fontId="16" fillId="0" borderId="14" xfId="0" applyNumberFormat="1" applyFont="1" applyBorder="1" applyAlignment="1">
      <alignment vertical="center" wrapText="1"/>
    </xf>
    <xf numFmtId="0" fontId="16" fillId="0" borderId="15" xfId="0" applyFont="1" applyBorder="1" applyAlignment="1">
      <alignment vertical="center" wrapText="1"/>
    </xf>
    <xf numFmtId="44" fontId="16" fillId="0" borderId="9" xfId="0" applyNumberFormat="1" applyFont="1" applyBorder="1" applyAlignment="1">
      <alignment horizontal="left" vertical="center" wrapText="1"/>
    </xf>
    <xf numFmtId="44" fontId="22" fillId="0" borderId="0" xfId="0" applyNumberFormat="1" applyFont="1" applyAlignment="1">
      <alignment wrapText="1"/>
    </xf>
    <xf numFmtId="44" fontId="16" fillId="0" borderId="8" xfId="0" applyNumberFormat="1" applyFont="1" applyBorder="1" applyAlignment="1">
      <alignment vertical="center" wrapText="1"/>
    </xf>
    <xf numFmtId="0" fontId="17" fillId="7" borderId="16" xfId="0" applyFont="1" applyFill="1" applyBorder="1" applyAlignment="1">
      <alignment vertical="center" wrapText="1"/>
    </xf>
    <xf numFmtId="44" fontId="17" fillId="7" borderId="17" xfId="0" applyNumberFormat="1" applyFont="1" applyFill="1" applyBorder="1" applyAlignment="1">
      <alignment vertical="center" wrapText="1"/>
    </xf>
    <xf numFmtId="0" fontId="15" fillId="0" borderId="0" xfId="0" applyFont="1" applyAlignment="1">
      <alignment vertical="center" wrapText="1"/>
    </xf>
    <xf numFmtId="0" fontId="14" fillId="4" borderId="1" xfId="0" applyFont="1" applyFill="1" applyBorder="1" applyAlignment="1">
      <alignment vertical="center" wrapText="1"/>
    </xf>
    <xf numFmtId="0" fontId="17" fillId="0" borderId="0" xfId="0" applyFont="1" applyAlignment="1">
      <alignment vertical="center"/>
    </xf>
    <xf numFmtId="42" fontId="17" fillId="7" borderId="10" xfId="0" applyNumberFormat="1" applyFont="1" applyFill="1" applyBorder="1" applyAlignment="1">
      <alignment horizontal="right" vertical="center" wrapText="1"/>
    </xf>
    <xf numFmtId="0" fontId="14" fillId="4" borderId="1" xfId="0" applyFont="1" applyFill="1" applyBorder="1" applyAlignment="1">
      <alignment horizontal="center" vertical="center" wrapText="1"/>
    </xf>
    <xf numFmtId="0" fontId="17" fillId="2" borderId="4" xfId="0" applyFont="1" applyFill="1" applyBorder="1" applyAlignment="1">
      <alignment horizontal="left" vertical="center"/>
    </xf>
    <xf numFmtId="0" fontId="19" fillId="0" borderId="0" xfId="0" applyFont="1"/>
    <xf numFmtId="0" fontId="19" fillId="0" borderId="21" xfId="0" applyFont="1" applyBorder="1"/>
    <xf numFmtId="0" fontId="26" fillId="8" borderId="0" xfId="0" applyFont="1" applyFill="1" applyAlignment="1">
      <alignment horizontal="center"/>
    </xf>
    <xf numFmtId="0" fontId="13" fillId="4" borderId="1" xfId="0" applyFont="1" applyFill="1" applyBorder="1" applyAlignment="1">
      <alignment vertical="center" wrapText="1"/>
    </xf>
    <xf numFmtId="0" fontId="16" fillId="0" borderId="8" xfId="0" applyFont="1" applyBorder="1" applyAlignment="1">
      <alignment horizontal="left" vertical="center"/>
    </xf>
    <xf numFmtId="0" fontId="16" fillId="0" borderId="12" xfId="0" applyFont="1" applyBorder="1" applyAlignment="1">
      <alignment vertical="center" wrapText="1"/>
    </xf>
    <xf numFmtId="0" fontId="25" fillId="0" borderId="0" xfId="0" applyFont="1" applyAlignment="1">
      <alignment horizontal="left" vertical="center"/>
    </xf>
    <xf numFmtId="0" fontId="25" fillId="0" borderId="0" xfId="0" applyFont="1" applyAlignment="1">
      <alignment horizontal="center" vertical="center"/>
    </xf>
    <xf numFmtId="0" fontId="24" fillId="0" borderId="2" xfId="0" applyFont="1" applyBorder="1" applyAlignment="1">
      <alignment horizontal="left" vertical="center"/>
    </xf>
    <xf numFmtId="0" fontId="25" fillId="0" borderId="0" xfId="0" applyFont="1" applyAlignment="1">
      <alignment horizontal="left" vertical="center" wrapText="1"/>
    </xf>
    <xf numFmtId="0" fontId="27" fillId="0" borderId="0" xfId="0" applyFont="1" applyAlignment="1">
      <alignment horizontal="center" vertical="center"/>
    </xf>
    <xf numFmtId="0" fontId="24" fillId="2" borderId="29"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9" borderId="28" xfId="0" applyFont="1" applyFill="1" applyBorder="1" applyAlignment="1">
      <alignment wrapText="1"/>
    </xf>
    <xf numFmtId="49" fontId="19" fillId="9" borderId="28" xfId="0" applyNumberFormat="1" applyFont="1" applyFill="1" applyBorder="1" applyAlignment="1">
      <alignment horizontal="left" vertical="top" wrapText="1"/>
    </xf>
    <xf numFmtId="0" fontId="19" fillId="0" borderId="28" xfId="0" applyFont="1" applyBorder="1" applyAlignment="1">
      <alignment horizontal="left" vertical="top" wrapText="1"/>
    </xf>
    <xf numFmtId="0" fontId="25" fillId="0" borderId="28" xfId="0" applyFont="1" applyBorder="1" applyAlignment="1">
      <alignment vertical="top" wrapText="1"/>
    </xf>
    <xf numFmtId="0" fontId="24" fillId="9" borderId="28" xfId="0" applyFont="1" applyFill="1" applyBorder="1" applyAlignment="1">
      <alignment vertical="top" wrapText="1"/>
    </xf>
    <xf numFmtId="42" fontId="19" fillId="9" borderId="28" xfId="0" applyNumberFormat="1" applyFont="1" applyFill="1" applyBorder="1" applyAlignment="1">
      <alignment vertical="top" wrapText="1"/>
    </xf>
    <xf numFmtId="0" fontId="25" fillId="0" borderId="28" xfId="0" applyFont="1" applyBorder="1" applyAlignment="1">
      <alignment horizontal="left" vertical="top" wrapText="1"/>
    </xf>
    <xf numFmtId="0" fontId="19" fillId="0" borderId="28" xfId="0" applyFont="1" applyBorder="1" applyAlignment="1">
      <alignment vertical="top" wrapText="1"/>
    </xf>
    <xf numFmtId="0" fontId="19" fillId="9" borderId="28" xfId="0" applyFont="1" applyFill="1" applyBorder="1" applyAlignment="1">
      <alignment horizontal="left" vertical="top" wrapText="1"/>
    </xf>
    <xf numFmtId="0" fontId="19" fillId="10" borderId="28" xfId="0" applyFont="1" applyFill="1" applyBorder="1" applyAlignment="1">
      <alignment horizontal="left" vertical="top" wrapText="1"/>
    </xf>
    <xf numFmtId="0" fontId="25" fillId="10" borderId="28" xfId="0" applyFont="1" applyFill="1" applyBorder="1" applyAlignment="1">
      <alignment horizontal="left" vertical="top" wrapText="1"/>
    </xf>
    <xf numFmtId="49" fontId="25" fillId="0" borderId="28" xfId="0" applyNumberFormat="1" applyFont="1" applyBorder="1" applyAlignment="1">
      <alignment horizontal="left" vertical="top" wrapText="1"/>
    </xf>
    <xf numFmtId="0" fontId="25" fillId="0" borderId="28" xfId="0" applyFont="1" applyBorder="1" applyAlignment="1">
      <alignment horizontal="left" wrapText="1"/>
    </xf>
    <xf numFmtId="49" fontId="31" fillId="0" borderId="2" xfId="0" applyNumberFormat="1" applyFont="1" applyBorder="1" applyAlignment="1">
      <alignment horizontal="left" vertical="center"/>
    </xf>
    <xf numFmtId="0" fontId="31" fillId="2" borderId="29" xfId="0" applyFont="1" applyFill="1" applyBorder="1" applyAlignment="1">
      <alignment horizontal="center" vertical="center" wrapText="1"/>
    </xf>
    <xf numFmtId="0" fontId="19" fillId="0" borderId="1" xfId="0" applyFont="1" applyBorder="1"/>
    <xf numFmtId="0" fontId="25" fillId="0" borderId="18" xfId="0" applyFont="1" applyBorder="1" applyAlignment="1">
      <alignment horizontal="left" vertical="top" wrapText="1"/>
    </xf>
    <xf numFmtId="42" fontId="19" fillId="0" borderId="18" xfId="0" applyNumberFormat="1" applyFont="1" applyBorder="1" applyAlignment="1">
      <alignment vertical="top"/>
    </xf>
    <xf numFmtId="0" fontId="28" fillId="9" borderId="28" xfId="0" applyFont="1" applyFill="1" applyBorder="1" applyAlignment="1">
      <alignment vertical="top" wrapText="1"/>
    </xf>
    <xf numFmtId="0" fontId="28" fillId="9" borderId="28" xfId="0" applyFont="1" applyFill="1" applyBorder="1" applyAlignment="1">
      <alignment wrapText="1"/>
    </xf>
    <xf numFmtId="0" fontId="30" fillId="0" borderId="28" xfId="0" applyFont="1" applyBorder="1" applyAlignment="1">
      <alignment vertical="top" wrapText="1"/>
    </xf>
    <xf numFmtId="49" fontId="19" fillId="9" borderId="28" xfId="0" applyNumberFormat="1" applyFont="1" applyFill="1" applyBorder="1" applyAlignment="1">
      <alignment vertical="top" wrapText="1"/>
    </xf>
    <xf numFmtId="0" fontId="29" fillId="0" borderId="28" xfId="0" applyFont="1" applyBorder="1" applyAlignment="1">
      <alignment horizontal="left" vertical="top" wrapText="1"/>
    </xf>
    <xf numFmtId="42" fontId="30" fillId="0" borderId="28" xfId="0" applyNumberFormat="1" applyFont="1" applyBorder="1" applyAlignment="1">
      <alignment vertical="top" wrapText="1"/>
    </xf>
    <xf numFmtId="42" fontId="25" fillId="0" borderId="28" xfId="0" applyNumberFormat="1" applyFont="1" applyBorder="1" applyAlignment="1">
      <alignment vertical="top" wrapText="1"/>
    </xf>
    <xf numFmtId="0" fontId="2" fillId="2" borderId="1" xfId="0" applyFont="1" applyFill="1" applyBorder="1" applyAlignment="1">
      <alignment horizontal="center" wrapText="1"/>
    </xf>
    <xf numFmtId="0" fontId="3" fillId="3" borderId="1" xfId="0" applyFont="1" applyFill="1" applyBorder="1" applyAlignment="1">
      <alignment horizontal="center"/>
    </xf>
    <xf numFmtId="0" fontId="32" fillId="0" borderId="0" xfId="0" applyFont="1" applyAlignment="1">
      <alignment horizontal="center" vertical="center" wrapText="1"/>
    </xf>
    <xf numFmtId="41" fontId="21" fillId="0" borderId="19" xfId="0" applyNumberFormat="1" applyFont="1" applyBorder="1" applyAlignment="1">
      <alignment horizontal="center" vertical="center"/>
    </xf>
    <xf numFmtId="41" fontId="21" fillId="0" borderId="20" xfId="0" applyNumberFormat="1" applyFont="1" applyBorder="1" applyAlignment="1">
      <alignment horizontal="center" vertical="center"/>
    </xf>
    <xf numFmtId="41" fontId="21" fillId="0" borderId="10" xfId="0" applyNumberFormat="1" applyFont="1" applyBorder="1" applyAlignment="1">
      <alignment horizontal="center" vertical="center"/>
    </xf>
    <xf numFmtId="0" fontId="0" fillId="11" borderId="0" xfId="0" applyFill="1" applyAlignment="1">
      <alignment vertical="center" wrapText="1"/>
    </xf>
    <xf numFmtId="49" fontId="12" fillId="0" borderId="11" xfId="0" applyNumberFormat="1" applyFont="1" applyBorder="1" applyAlignment="1">
      <alignment horizontal="center"/>
    </xf>
    <xf numFmtId="0" fontId="6" fillId="0" borderId="8"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25" Type="http://schemas.openxmlformats.org/officeDocument/2006/relationships/calcChain" Target="calcChain.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24" Type="http://schemas.microsoft.com/office/2017/10/relationships/person" Target="persons/person.xml"/><Relationship Id="rId5" Type="http://schemas.openxmlformats.org/officeDocument/2006/relationships/worksheet" Target="worksheets/sheet5.xml"/><Relationship Id="rId23" Type="http://schemas.openxmlformats.org/officeDocument/2006/relationships/sharedStrings" Target="sharedStrings.xml"/><Relationship Id="rId4" Type="http://schemas.openxmlformats.org/officeDocument/2006/relationships/worksheet" Target="worksheets/sheet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262890</xdr:colOff>
      <xdr:row>7</xdr:row>
      <xdr:rowOff>161925</xdr:rowOff>
    </xdr:from>
    <xdr:ext cx="4657725" cy="2466975"/>
    <xdr:grpSp>
      <xdr:nvGrpSpPr>
        <xdr:cNvPr id="2" name="Shape 2">
          <a:extLst>
            <a:ext uri="{FF2B5EF4-FFF2-40B4-BE49-F238E27FC236}">
              <a16:creationId xmlns:a16="http://schemas.microsoft.com/office/drawing/2014/main" id="{00000000-0008-0000-0100-000002000000}"/>
            </a:ext>
          </a:extLst>
        </xdr:cNvPr>
        <xdr:cNvGrpSpPr/>
      </xdr:nvGrpSpPr>
      <xdr:grpSpPr>
        <a:xfrm>
          <a:off x="6905625" y="1855470"/>
          <a:ext cx="4657725" cy="2466975"/>
          <a:chOff x="3017138" y="2546513"/>
          <a:chExt cx="4657725" cy="2466975"/>
        </a:xfrm>
      </xdr:grpSpPr>
      <xdr:grpSp>
        <xdr:nvGrpSpPr>
          <xdr:cNvPr id="3" name="Shape 3"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00000000-0008-0000-0100-000003000000}"/>
              </a:ext>
            </a:extLst>
          </xdr:cNvPr>
          <xdr:cNvGrpSpPr/>
        </xdr:nvGrpSpPr>
        <xdr:grpSpPr>
          <a:xfrm>
            <a:off x="3017138" y="2546513"/>
            <a:ext cx="4657725" cy="2466975"/>
            <a:chOff x="6126479" y="1455420"/>
            <a:chExt cx="4777741" cy="2438400"/>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6126479" y="1455420"/>
              <a:ext cx="4777725" cy="2438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100-000005000000}"/>
                </a:ext>
              </a:extLst>
            </xdr:cNvPr>
            <xdr:cNvSpPr txBox="1"/>
          </xdr:nvSpPr>
          <xdr:spPr>
            <a:xfrm>
              <a:off x="6126479" y="2354672"/>
              <a:ext cx="4771225" cy="868680"/>
            </a:xfrm>
            <a:prstGeom prst="rect">
              <a:avLst/>
            </a:prstGeom>
            <a:solidFill>
              <a:srgbClr val="D3E9F3"/>
            </a:solidFill>
            <a:ln w="12700"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add a row(s) make sure you copy the correct formula to the new row</a:t>
              </a: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delete a row(s) double check the formulas in the "Total and Sub-Total rows" and surrounding rows.  Cells may show an error after a row is deleted.</a:t>
              </a:r>
              <a:endParaRPr sz="1100" b="0" cap="none">
                <a:solidFill>
                  <a:schemeClr val="dk1"/>
                </a:solidFill>
                <a:latin typeface="Calibri"/>
                <a:ea typeface="Calibri"/>
                <a:cs typeface="Calibri"/>
                <a:sym typeface="Calibri"/>
              </a:endParaRPr>
            </a:p>
          </xdr:txBody>
        </xdr:sp>
        <xdr:sp macro="" textlink="">
          <xdr:nvSpPr>
            <xdr:cNvPr id="6" name="Shape 6">
              <a:extLst>
                <a:ext uri="{FF2B5EF4-FFF2-40B4-BE49-F238E27FC236}">
                  <a16:creationId xmlns:a16="http://schemas.microsoft.com/office/drawing/2014/main" id="{00000000-0008-0000-0100-000006000000}"/>
                </a:ext>
              </a:extLst>
            </xdr:cNvPr>
            <xdr:cNvSpPr txBox="1"/>
          </xdr:nvSpPr>
          <xdr:spPr>
            <a:xfrm>
              <a:off x="6126479" y="3284220"/>
              <a:ext cx="4777741" cy="609600"/>
            </a:xfrm>
            <a:prstGeom prst="rect">
              <a:avLst/>
            </a:prstGeom>
            <a:solidFill>
              <a:srgbClr val="FFC0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The Print area has been set to print Columns A through D and Rows 1 through 54.  Please check that all rows and column information is printing properly before converting to a PDF.  </a:t>
              </a:r>
              <a:endParaRPr sz="1100" b="0" cap="none">
                <a:solidFill>
                  <a:schemeClr val="dk1"/>
                </a:solidFill>
              </a:endParaRPr>
            </a:p>
          </xdr:txBody>
        </xdr:sp>
        <xdr:sp macro="" textlink="">
          <xdr:nvSpPr>
            <xdr:cNvPr id="7" name="Shape 7">
              <a:extLst>
                <a:ext uri="{FF2B5EF4-FFF2-40B4-BE49-F238E27FC236}">
                  <a16:creationId xmlns:a16="http://schemas.microsoft.com/office/drawing/2014/main" id="{00000000-0008-0000-0100-000007000000}"/>
                </a:ext>
              </a:extLst>
            </xdr:cNvPr>
            <xdr:cNvSpPr/>
          </xdr:nvSpPr>
          <xdr:spPr>
            <a:xfrm>
              <a:off x="6126479" y="1455420"/>
              <a:ext cx="3357120" cy="83838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400" b="0" cap="none">
                  <a:solidFill>
                    <a:schemeClr val="dk1"/>
                  </a:solidFill>
                </a:rPr>
                <a:t>Warnings:</a:t>
              </a:r>
              <a:endParaRPr sz="1400"/>
            </a:p>
          </xdr:txBody>
        </xdr:sp>
      </xdr:grpSp>
    </xdr:grp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12</xdr:row>
      <xdr:rowOff>0</xdr:rowOff>
    </xdr:from>
    <xdr:ext cx="4657725" cy="2466975"/>
    <xdr:grpSp>
      <xdr:nvGrpSpPr>
        <xdr:cNvPr id="3" name="Shape 2">
          <a:extLst>
            <a:ext uri="{FF2B5EF4-FFF2-40B4-BE49-F238E27FC236}">
              <a16:creationId xmlns:a16="http://schemas.microsoft.com/office/drawing/2014/main" id="{F5AD1857-8E76-4F3D-B38A-89CCC2F863D6}"/>
            </a:ext>
          </a:extLst>
        </xdr:cNvPr>
        <xdr:cNvGrpSpPr/>
      </xdr:nvGrpSpPr>
      <xdr:grpSpPr>
        <a:xfrm>
          <a:off x="6505575" y="2838450"/>
          <a:ext cx="4657725" cy="2466975"/>
          <a:chOff x="3017138" y="2546513"/>
          <a:chExt cx="4657725" cy="2466975"/>
        </a:xfrm>
      </xdr:grpSpPr>
      <xdr:grpSp>
        <xdr:nvGrpSpPr>
          <xdr:cNvPr id="5" name="Shape 3"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7ED57649-EA0E-1AA3-8094-A9E6FEA845F7}"/>
              </a:ext>
            </a:extLst>
          </xdr:cNvPr>
          <xdr:cNvGrpSpPr/>
        </xdr:nvGrpSpPr>
        <xdr:grpSpPr>
          <a:xfrm>
            <a:off x="3017138" y="2546513"/>
            <a:ext cx="4657725" cy="2466975"/>
            <a:chOff x="6126479" y="1455420"/>
            <a:chExt cx="4777741" cy="2438400"/>
          </a:xfrm>
        </xdr:grpSpPr>
        <xdr:sp macro="" textlink="">
          <xdr:nvSpPr>
            <xdr:cNvPr id="6" name="Shape 4">
              <a:extLst>
                <a:ext uri="{FF2B5EF4-FFF2-40B4-BE49-F238E27FC236}">
                  <a16:creationId xmlns:a16="http://schemas.microsoft.com/office/drawing/2014/main" id="{512D6740-4661-5F20-DFB5-AF86D9048A96}"/>
                </a:ext>
              </a:extLst>
            </xdr:cNvPr>
            <xdr:cNvSpPr/>
          </xdr:nvSpPr>
          <xdr:spPr>
            <a:xfrm>
              <a:off x="6126479" y="1455420"/>
              <a:ext cx="4777725" cy="2438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7" name="Shape 5">
              <a:extLst>
                <a:ext uri="{FF2B5EF4-FFF2-40B4-BE49-F238E27FC236}">
                  <a16:creationId xmlns:a16="http://schemas.microsoft.com/office/drawing/2014/main" id="{392BFD70-79F2-97A2-1C6F-457C33A19504}"/>
                </a:ext>
              </a:extLst>
            </xdr:cNvPr>
            <xdr:cNvSpPr txBox="1"/>
          </xdr:nvSpPr>
          <xdr:spPr>
            <a:xfrm>
              <a:off x="6126479" y="2354672"/>
              <a:ext cx="4771225" cy="868680"/>
            </a:xfrm>
            <a:prstGeom prst="rect">
              <a:avLst/>
            </a:prstGeom>
            <a:solidFill>
              <a:srgbClr val="D3E9F3"/>
            </a:solidFill>
            <a:ln w="12700"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add a row(s) make sure you copy the correct formula to the new row</a:t>
              </a: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delete a row(s) double check the formulas in the "Total and Sub-Total rows" and surrounding rows.  Cells may show an error after a row is deleted.</a:t>
              </a:r>
              <a:endParaRPr sz="1100" b="0" cap="none">
                <a:solidFill>
                  <a:schemeClr val="dk1"/>
                </a:solidFill>
                <a:latin typeface="Calibri"/>
                <a:ea typeface="Calibri"/>
                <a:cs typeface="Calibri"/>
                <a:sym typeface="Calibri"/>
              </a:endParaRPr>
            </a:p>
          </xdr:txBody>
        </xdr:sp>
        <xdr:sp macro="" textlink="">
          <xdr:nvSpPr>
            <xdr:cNvPr id="11" name="Shape 6">
              <a:extLst>
                <a:ext uri="{FF2B5EF4-FFF2-40B4-BE49-F238E27FC236}">
                  <a16:creationId xmlns:a16="http://schemas.microsoft.com/office/drawing/2014/main" id="{808A0C17-BF7B-E02E-64E2-1ACD0045CCC0}"/>
                </a:ext>
              </a:extLst>
            </xdr:cNvPr>
            <xdr:cNvSpPr txBox="1"/>
          </xdr:nvSpPr>
          <xdr:spPr>
            <a:xfrm>
              <a:off x="6126479" y="3284220"/>
              <a:ext cx="4777741" cy="609600"/>
            </a:xfrm>
            <a:prstGeom prst="rect">
              <a:avLst/>
            </a:prstGeom>
            <a:solidFill>
              <a:srgbClr val="FFC0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The Print area has been set to print Columns A through D and Rows 1 through 54.  Please check that all rows and column information is printing properly before converting to a PDF.  </a:t>
              </a:r>
              <a:endParaRPr sz="1100" b="0" cap="none">
                <a:solidFill>
                  <a:schemeClr val="dk1"/>
                </a:solidFill>
              </a:endParaRPr>
            </a:p>
          </xdr:txBody>
        </xdr:sp>
        <xdr:sp macro="" textlink="">
          <xdr:nvSpPr>
            <xdr:cNvPr id="12" name="Shape 7">
              <a:extLst>
                <a:ext uri="{FF2B5EF4-FFF2-40B4-BE49-F238E27FC236}">
                  <a16:creationId xmlns:a16="http://schemas.microsoft.com/office/drawing/2014/main" id="{814AFD04-8931-3F7D-FA34-9157B61EEA8F}"/>
                </a:ext>
              </a:extLst>
            </xdr:cNvPr>
            <xdr:cNvSpPr/>
          </xdr:nvSpPr>
          <xdr:spPr>
            <a:xfrm>
              <a:off x="6126479" y="1455420"/>
              <a:ext cx="3357120" cy="83838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400" b="0" cap="none">
                  <a:solidFill>
                    <a:schemeClr val="dk1"/>
                  </a:solidFill>
                </a:rPr>
                <a:t>Warnings:</a:t>
              </a:r>
              <a:endParaRPr sz="1400"/>
            </a:p>
          </xdr:txBody>
        </xdr: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7</xdr:row>
      <xdr:rowOff>0</xdr:rowOff>
    </xdr:from>
    <xdr:ext cx="4657725" cy="2466975"/>
    <xdr:grpSp>
      <xdr:nvGrpSpPr>
        <xdr:cNvPr id="3" name="Shape 2">
          <a:extLst>
            <a:ext uri="{FF2B5EF4-FFF2-40B4-BE49-F238E27FC236}">
              <a16:creationId xmlns:a16="http://schemas.microsoft.com/office/drawing/2014/main" id="{B3C27AEB-6F0A-4713-83E1-609EFB658774}"/>
            </a:ext>
          </a:extLst>
        </xdr:cNvPr>
        <xdr:cNvGrpSpPr/>
      </xdr:nvGrpSpPr>
      <xdr:grpSpPr>
        <a:xfrm>
          <a:off x="6534150" y="1695450"/>
          <a:ext cx="4657725" cy="2466975"/>
          <a:chOff x="3017138" y="2546513"/>
          <a:chExt cx="4657725" cy="2466975"/>
        </a:xfrm>
      </xdr:grpSpPr>
      <xdr:grpSp>
        <xdr:nvGrpSpPr>
          <xdr:cNvPr id="5" name="Shape 3"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F77B255E-3200-F101-3DC0-573172362D21}"/>
              </a:ext>
            </a:extLst>
          </xdr:cNvPr>
          <xdr:cNvGrpSpPr/>
        </xdr:nvGrpSpPr>
        <xdr:grpSpPr>
          <a:xfrm>
            <a:off x="3017138" y="2546513"/>
            <a:ext cx="4657725" cy="2466975"/>
            <a:chOff x="6126479" y="1455420"/>
            <a:chExt cx="4777741" cy="2438400"/>
          </a:xfrm>
        </xdr:grpSpPr>
        <xdr:sp macro="" textlink="">
          <xdr:nvSpPr>
            <xdr:cNvPr id="6" name="Shape 4">
              <a:extLst>
                <a:ext uri="{FF2B5EF4-FFF2-40B4-BE49-F238E27FC236}">
                  <a16:creationId xmlns:a16="http://schemas.microsoft.com/office/drawing/2014/main" id="{73E9062F-AF22-22DC-9CD0-5DBA2074E0A7}"/>
                </a:ext>
              </a:extLst>
            </xdr:cNvPr>
            <xdr:cNvSpPr/>
          </xdr:nvSpPr>
          <xdr:spPr>
            <a:xfrm>
              <a:off x="6126479" y="1455420"/>
              <a:ext cx="4777725" cy="2438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7" name="Shape 5">
              <a:extLst>
                <a:ext uri="{FF2B5EF4-FFF2-40B4-BE49-F238E27FC236}">
                  <a16:creationId xmlns:a16="http://schemas.microsoft.com/office/drawing/2014/main" id="{C907BF14-F185-0666-333B-5B23A8852D27}"/>
                </a:ext>
              </a:extLst>
            </xdr:cNvPr>
            <xdr:cNvSpPr txBox="1"/>
          </xdr:nvSpPr>
          <xdr:spPr>
            <a:xfrm>
              <a:off x="6126479" y="2354672"/>
              <a:ext cx="4771225" cy="868680"/>
            </a:xfrm>
            <a:prstGeom prst="rect">
              <a:avLst/>
            </a:prstGeom>
            <a:solidFill>
              <a:srgbClr val="D3E9F3"/>
            </a:solidFill>
            <a:ln w="12700"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add a row(s) make sure you copy the correct formula to the new row</a:t>
              </a: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endParaRPr sz="1100" b="0" cap="none">
                <a:solidFill>
                  <a:schemeClr val="dk1"/>
                </a:solidFill>
                <a:latin typeface="Calibri"/>
                <a:ea typeface="Calibri"/>
                <a:cs typeface="Calibri"/>
                <a:sym typeface="Calibri"/>
              </a:endParaRPr>
            </a:p>
            <a:p>
              <a:pPr marL="0" lvl="0" indent="0" algn="l" rtl="0">
                <a:spcBef>
                  <a:spcPts val="0"/>
                </a:spcBef>
                <a:spcAft>
                  <a:spcPts val="0"/>
                </a:spcAft>
                <a:buNone/>
              </a:pPr>
              <a:r>
                <a:rPr lang="en-US" sz="1100" b="0" cap="none">
                  <a:solidFill>
                    <a:schemeClr val="dk1"/>
                  </a:solidFill>
                  <a:latin typeface="Calibri"/>
                  <a:ea typeface="Calibri"/>
                  <a:cs typeface="Calibri"/>
                  <a:sym typeface="Calibri"/>
                </a:rPr>
                <a:t>If you delete a row(s) double check the formulas in the "Total and Sub-Total rows" and surrounding rows.  Cells may show an error after a row is deleted.</a:t>
              </a:r>
              <a:endParaRPr sz="1100" b="0" cap="none">
                <a:solidFill>
                  <a:schemeClr val="dk1"/>
                </a:solidFill>
                <a:latin typeface="Calibri"/>
                <a:ea typeface="Calibri"/>
                <a:cs typeface="Calibri"/>
                <a:sym typeface="Calibri"/>
              </a:endParaRPr>
            </a:p>
          </xdr:txBody>
        </xdr:sp>
        <xdr:sp macro="" textlink="">
          <xdr:nvSpPr>
            <xdr:cNvPr id="8" name="Shape 6">
              <a:extLst>
                <a:ext uri="{FF2B5EF4-FFF2-40B4-BE49-F238E27FC236}">
                  <a16:creationId xmlns:a16="http://schemas.microsoft.com/office/drawing/2014/main" id="{32FA3E38-72D7-DDCB-DC9C-5BB4A9EC0FE6}"/>
                </a:ext>
              </a:extLst>
            </xdr:cNvPr>
            <xdr:cNvSpPr txBox="1"/>
          </xdr:nvSpPr>
          <xdr:spPr>
            <a:xfrm>
              <a:off x="6126479" y="3284220"/>
              <a:ext cx="4777741" cy="609600"/>
            </a:xfrm>
            <a:prstGeom prst="rect">
              <a:avLst/>
            </a:prstGeom>
            <a:solidFill>
              <a:srgbClr val="FFC000"/>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cap="none">
                  <a:solidFill>
                    <a:schemeClr val="dk1"/>
                  </a:solidFill>
                  <a:latin typeface="Calibri"/>
                  <a:ea typeface="Calibri"/>
                  <a:cs typeface="Calibri"/>
                  <a:sym typeface="Calibri"/>
                </a:rPr>
                <a:t>The Print area has been set to print Columns A through D and Rows 1 through 54.  Please check that all rows and column information is printing properly before converting to a PDF.  </a:t>
              </a:r>
              <a:endParaRPr sz="1100" b="0" cap="none">
                <a:solidFill>
                  <a:schemeClr val="dk1"/>
                </a:solidFill>
              </a:endParaRPr>
            </a:p>
          </xdr:txBody>
        </xdr:sp>
        <xdr:sp macro="" textlink="">
          <xdr:nvSpPr>
            <xdr:cNvPr id="9" name="Shape 7">
              <a:extLst>
                <a:ext uri="{FF2B5EF4-FFF2-40B4-BE49-F238E27FC236}">
                  <a16:creationId xmlns:a16="http://schemas.microsoft.com/office/drawing/2014/main" id="{362F50E5-FC62-CD38-699B-A1E071DA1C25}"/>
                </a:ext>
              </a:extLst>
            </xdr:cNvPr>
            <xdr:cNvSpPr/>
          </xdr:nvSpPr>
          <xdr:spPr>
            <a:xfrm>
              <a:off x="6126479" y="1455420"/>
              <a:ext cx="3357120" cy="838384"/>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5400" b="0" cap="none">
                  <a:solidFill>
                    <a:schemeClr val="dk1"/>
                  </a:solidFill>
                </a:rPr>
                <a:t>Warnings:</a:t>
              </a:r>
              <a:endParaRPr sz="1400"/>
            </a:p>
          </xdr:txBody>
        </xdr:sp>
      </xdr:grpSp>
    </xdr:grpSp>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6B9F2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tabSelected="1" workbookViewId="0">
      <selection activeCell="P31" sqref="P31"/>
    </sheetView>
  </sheetViews>
  <sheetFormatPr defaultColWidth="14.41796875" defaultRowHeight="15" customHeight="1" x14ac:dyDescent="0.55000000000000004"/>
  <cols>
    <col min="1" max="1" width="9.1015625" customWidth="1"/>
    <col min="2" max="2" width="79.41796875" customWidth="1"/>
    <col min="3" max="5" width="8.68359375" hidden="1" customWidth="1"/>
    <col min="6" max="25" width="8.68359375" customWidth="1"/>
  </cols>
  <sheetData>
    <row r="1" spans="1:2" ht="14.25" customHeight="1" x14ac:dyDescent="0.6">
      <c r="A1" s="1"/>
      <c r="B1" s="151" t="s">
        <v>195</v>
      </c>
    </row>
    <row r="2" spans="1:2" ht="41.4" customHeight="1" x14ac:dyDescent="0.75">
      <c r="A2" s="2"/>
      <c r="B2" s="187" t="s">
        <v>188</v>
      </c>
    </row>
    <row r="3" spans="1:2" ht="14.25" customHeight="1" x14ac:dyDescent="0.55000000000000004">
      <c r="A3" s="3"/>
      <c r="B3" s="188" t="s">
        <v>191</v>
      </c>
    </row>
    <row r="4" spans="1:2" ht="23.1" customHeight="1" x14ac:dyDescent="0.55000000000000004">
      <c r="B4" s="189" t="s">
        <v>189</v>
      </c>
    </row>
    <row r="5" spans="1:2" ht="21" customHeight="1" x14ac:dyDescent="0.75">
      <c r="A5" s="5"/>
      <c r="B5" s="2" t="s">
        <v>0</v>
      </c>
    </row>
    <row r="6" spans="1:2" ht="114" customHeight="1" x14ac:dyDescent="0.55000000000000004">
      <c r="A6" s="6">
        <v>1</v>
      </c>
      <c r="B6" s="152" t="s">
        <v>194</v>
      </c>
    </row>
    <row r="7" spans="1:2" ht="58.5" customHeight="1" x14ac:dyDescent="0.55000000000000004">
      <c r="A7" s="7" t="s">
        <v>1</v>
      </c>
      <c r="B7" s="8" t="s">
        <v>187</v>
      </c>
    </row>
    <row r="8" spans="1:2" ht="24.75" customHeight="1" x14ac:dyDescent="0.55000000000000004">
      <c r="A8" s="5"/>
      <c r="B8" s="9" t="s">
        <v>192</v>
      </c>
    </row>
    <row r="9" spans="1:2" ht="45.75" customHeight="1" x14ac:dyDescent="0.55000000000000004">
      <c r="A9" s="10">
        <v>2</v>
      </c>
      <c r="B9" s="11" t="s">
        <v>2</v>
      </c>
    </row>
    <row r="10" spans="1:2" ht="14.25" customHeight="1" x14ac:dyDescent="0.55000000000000004">
      <c r="A10" s="5"/>
      <c r="B10" s="12" t="s">
        <v>185</v>
      </c>
    </row>
    <row r="11" spans="1:2" ht="165" customHeight="1" x14ac:dyDescent="0.55000000000000004">
      <c r="A11" s="10">
        <v>3</v>
      </c>
      <c r="B11" s="11" t="s">
        <v>186</v>
      </c>
    </row>
    <row r="12" spans="1:2" ht="29.25" customHeight="1" x14ac:dyDescent="0.55000000000000004">
      <c r="A12" s="14" t="s">
        <v>1</v>
      </c>
      <c r="B12" s="8" t="s">
        <v>3</v>
      </c>
    </row>
    <row r="13" spans="1:2" ht="15" customHeight="1" x14ac:dyDescent="0.55000000000000004">
      <c r="A13" s="15"/>
      <c r="B13" s="15"/>
    </row>
    <row r="14" spans="1:2" ht="15" customHeight="1" x14ac:dyDescent="0.55000000000000004">
      <c r="A14" s="16" t="s">
        <v>4</v>
      </c>
      <c r="B14" s="17"/>
    </row>
    <row r="15" spans="1:2" ht="14.25" customHeight="1" x14ac:dyDescent="0.6">
      <c r="A15" s="18"/>
      <c r="B15" s="18" t="s">
        <v>5</v>
      </c>
    </row>
    <row r="16" spans="1:2" ht="122.25" customHeight="1" x14ac:dyDescent="0.55000000000000004">
      <c r="B16" s="4" t="s">
        <v>6</v>
      </c>
    </row>
    <row r="17" spans="1:25" ht="15.75" customHeight="1" x14ac:dyDescent="0.55000000000000004">
      <c r="A17" s="19"/>
      <c r="B17" s="19" t="s">
        <v>7</v>
      </c>
    </row>
    <row r="18" spans="1:25" ht="62.25" customHeight="1" x14ac:dyDescent="0.55000000000000004">
      <c r="B18" s="11" t="s">
        <v>8</v>
      </c>
    </row>
    <row r="19" spans="1:25" ht="14.25" customHeight="1" x14ac:dyDescent="0.6">
      <c r="A19" s="18"/>
      <c r="B19" s="18" t="s">
        <v>9</v>
      </c>
    </row>
    <row r="20" spans="1:25" ht="111" customHeight="1" x14ac:dyDescent="0.55000000000000004">
      <c r="B20" s="11" t="s">
        <v>10</v>
      </c>
    </row>
    <row r="21" spans="1:25" ht="14.25" customHeight="1" x14ac:dyDescent="0.6">
      <c r="A21" s="18"/>
      <c r="B21" s="18" t="s">
        <v>11</v>
      </c>
    </row>
    <row r="22" spans="1:25" ht="61.5" customHeight="1" x14ac:dyDescent="0.55000000000000004">
      <c r="A22" s="20"/>
      <c r="B22" s="11" t="s">
        <v>12</v>
      </c>
    </row>
    <row r="23" spans="1:25" ht="14.25" customHeight="1" x14ac:dyDescent="0.6">
      <c r="A23" s="18"/>
      <c r="B23" s="18" t="s">
        <v>13</v>
      </c>
    </row>
    <row r="24" spans="1:25" ht="45" customHeight="1" x14ac:dyDescent="0.55000000000000004">
      <c r="B24" s="11" t="s">
        <v>14</v>
      </c>
    </row>
    <row r="25" spans="1:25" ht="15.75" customHeight="1" x14ac:dyDescent="0.55000000000000004">
      <c r="A25" s="19"/>
      <c r="B25" s="19" t="s">
        <v>15</v>
      </c>
    </row>
    <row r="26" spans="1:25" ht="52.5" customHeight="1" x14ac:dyDescent="0.55000000000000004">
      <c r="A26" s="13"/>
      <c r="B26" s="11" t="s">
        <v>16</v>
      </c>
    </row>
    <row r="27" spans="1:25" ht="14.25" customHeight="1" x14ac:dyDescent="0.6">
      <c r="A27" s="18"/>
      <c r="B27" s="18" t="s">
        <v>17</v>
      </c>
    </row>
    <row r="28" spans="1:25" ht="82.5" customHeight="1" x14ac:dyDescent="0.55000000000000004">
      <c r="A28" s="11"/>
      <c r="B28" s="11" t="s">
        <v>18</v>
      </c>
      <c r="C28" s="21"/>
      <c r="D28" s="21"/>
      <c r="E28" s="21"/>
      <c r="F28" s="21"/>
      <c r="G28" s="21"/>
      <c r="H28" s="21"/>
      <c r="I28" s="21"/>
      <c r="J28" s="21"/>
      <c r="K28" s="21"/>
      <c r="L28" s="21"/>
      <c r="M28" s="21"/>
      <c r="N28" s="21"/>
      <c r="O28" s="21"/>
      <c r="P28" s="21"/>
      <c r="Q28" s="21"/>
      <c r="R28" s="21"/>
      <c r="S28" s="21"/>
      <c r="T28" s="21"/>
      <c r="U28" s="21"/>
      <c r="V28" s="21"/>
      <c r="W28" s="21"/>
      <c r="X28" s="21"/>
      <c r="Y28" s="21"/>
    </row>
    <row r="29" spans="1:25" ht="14.25" customHeight="1" x14ac:dyDescent="0.6">
      <c r="A29" s="18"/>
      <c r="B29" s="18" t="s">
        <v>19</v>
      </c>
    </row>
    <row r="30" spans="1:25" ht="36" customHeight="1" x14ac:dyDescent="0.55000000000000004">
      <c r="A30" s="22"/>
      <c r="B30" s="23" t="s">
        <v>20</v>
      </c>
    </row>
    <row r="31" spans="1:25" ht="218.25" customHeight="1" x14ac:dyDescent="0.55000000000000004">
      <c r="A31" s="13"/>
      <c r="B31" s="11" t="s">
        <v>21</v>
      </c>
    </row>
    <row r="32" spans="1:25" ht="21" customHeight="1" x14ac:dyDescent="0.75">
      <c r="A32" s="24"/>
      <c r="B32" s="2" t="s">
        <v>22</v>
      </c>
    </row>
    <row r="33" spans="1:2" ht="104.4" customHeight="1" x14ac:dyDescent="0.55000000000000004">
      <c r="A33" s="6"/>
      <c r="B33" s="193" t="s">
        <v>193</v>
      </c>
    </row>
    <row r="34" spans="1:2" ht="14.25" customHeight="1" x14ac:dyDescent="0.55000000000000004"/>
    <row r="35" spans="1:2" ht="14.25" customHeight="1" x14ac:dyDescent="0.55000000000000004"/>
    <row r="36" spans="1:2" ht="14.25" customHeight="1" x14ac:dyDescent="0.55000000000000004"/>
    <row r="37" spans="1:2" ht="14.25" customHeight="1" x14ac:dyDescent="0.55000000000000004"/>
    <row r="38" spans="1:2" ht="14.25" customHeight="1" x14ac:dyDescent="0.55000000000000004"/>
    <row r="39" spans="1:2" ht="14.25" customHeight="1" x14ac:dyDescent="0.55000000000000004"/>
    <row r="40" spans="1:2" ht="14.25" customHeight="1" x14ac:dyDescent="0.55000000000000004"/>
    <row r="41" spans="1:2" ht="14.25" customHeight="1" x14ac:dyDescent="0.55000000000000004"/>
    <row r="42" spans="1:2" ht="14.25" customHeight="1" x14ac:dyDescent="0.55000000000000004"/>
    <row r="43" spans="1:2" ht="14.25" customHeight="1" x14ac:dyDescent="0.55000000000000004"/>
    <row r="44" spans="1:2" ht="14.25" customHeight="1" x14ac:dyDescent="0.55000000000000004"/>
    <row r="45" spans="1:2" ht="14.25" customHeight="1" x14ac:dyDescent="0.55000000000000004"/>
    <row r="46" spans="1:2" ht="14.25" customHeight="1" x14ac:dyDescent="0.55000000000000004"/>
    <row r="47" spans="1:2" ht="14.25" customHeight="1" x14ac:dyDescent="0.55000000000000004"/>
    <row r="48" spans="1:2" ht="14.25" customHeight="1" x14ac:dyDescent="0.55000000000000004"/>
    <row r="49" ht="14.25" customHeight="1" x14ac:dyDescent="0.55000000000000004"/>
    <row r="50" ht="14.25" customHeight="1" x14ac:dyDescent="0.55000000000000004"/>
    <row r="51" ht="14.25" customHeight="1" x14ac:dyDescent="0.55000000000000004"/>
    <row r="52" ht="14.25" customHeight="1" x14ac:dyDescent="0.55000000000000004"/>
    <row r="53" ht="14.25" customHeight="1" x14ac:dyDescent="0.55000000000000004"/>
    <row r="54" ht="14.25" customHeight="1" x14ac:dyDescent="0.55000000000000004"/>
    <row r="55" ht="14.25" customHeight="1" x14ac:dyDescent="0.55000000000000004"/>
    <row r="56" ht="14.25" customHeight="1" x14ac:dyDescent="0.55000000000000004"/>
    <row r="57" ht="14.25" customHeight="1" x14ac:dyDescent="0.55000000000000004"/>
    <row r="58" ht="14.25" customHeight="1" x14ac:dyDescent="0.55000000000000004"/>
    <row r="59" ht="14.25" customHeight="1" x14ac:dyDescent="0.55000000000000004"/>
    <row r="60" ht="14.25" customHeight="1" x14ac:dyDescent="0.55000000000000004"/>
    <row r="61" ht="14.25" customHeight="1" x14ac:dyDescent="0.55000000000000004"/>
    <row r="62" ht="14.25" customHeight="1" x14ac:dyDescent="0.55000000000000004"/>
    <row r="63" ht="14.25" customHeight="1" x14ac:dyDescent="0.55000000000000004"/>
    <row r="64" ht="14.25" customHeight="1" x14ac:dyDescent="0.55000000000000004"/>
    <row r="65" ht="14.25" customHeight="1" x14ac:dyDescent="0.55000000000000004"/>
    <row r="66" ht="14.25" customHeight="1" x14ac:dyDescent="0.55000000000000004"/>
    <row r="67" ht="14.25" customHeight="1" x14ac:dyDescent="0.55000000000000004"/>
    <row r="68" ht="14.25" customHeight="1" x14ac:dyDescent="0.55000000000000004"/>
    <row r="69" ht="14.25" customHeight="1" x14ac:dyDescent="0.55000000000000004"/>
    <row r="70" ht="14.25" customHeight="1" x14ac:dyDescent="0.55000000000000004"/>
    <row r="71" ht="14.25" customHeight="1" x14ac:dyDescent="0.55000000000000004"/>
    <row r="72" ht="14.25" customHeight="1" x14ac:dyDescent="0.55000000000000004"/>
    <row r="73" ht="14.25" customHeight="1" x14ac:dyDescent="0.55000000000000004"/>
    <row r="74" ht="14.25" customHeight="1" x14ac:dyDescent="0.55000000000000004"/>
    <row r="75" ht="14.25" customHeight="1" x14ac:dyDescent="0.55000000000000004"/>
    <row r="76" ht="14.25" customHeight="1" x14ac:dyDescent="0.55000000000000004"/>
    <row r="77" ht="14.25" customHeight="1" x14ac:dyDescent="0.55000000000000004"/>
    <row r="78" ht="14.25" customHeight="1" x14ac:dyDescent="0.55000000000000004"/>
    <row r="79" ht="14.25" customHeight="1" x14ac:dyDescent="0.55000000000000004"/>
    <row r="80" ht="14.25" customHeight="1" x14ac:dyDescent="0.55000000000000004"/>
    <row r="81" ht="14.25" customHeight="1" x14ac:dyDescent="0.55000000000000004"/>
    <row r="82" ht="14.25" customHeight="1" x14ac:dyDescent="0.55000000000000004"/>
    <row r="83" ht="14.25" customHeight="1" x14ac:dyDescent="0.55000000000000004"/>
    <row r="84" ht="14.25" customHeight="1" x14ac:dyDescent="0.55000000000000004"/>
    <row r="85" ht="14.25" customHeight="1" x14ac:dyDescent="0.55000000000000004"/>
    <row r="86" ht="14.25" customHeight="1" x14ac:dyDescent="0.55000000000000004"/>
    <row r="87" ht="14.25" customHeight="1" x14ac:dyDescent="0.55000000000000004"/>
    <row r="88" ht="14.25" customHeight="1" x14ac:dyDescent="0.55000000000000004"/>
    <row r="89" ht="14.25" customHeight="1" x14ac:dyDescent="0.55000000000000004"/>
    <row r="90" ht="14.25" customHeight="1" x14ac:dyDescent="0.55000000000000004"/>
    <row r="91" ht="14.25" customHeight="1" x14ac:dyDescent="0.55000000000000004"/>
    <row r="92" ht="14.25" customHeight="1" x14ac:dyDescent="0.55000000000000004"/>
    <row r="93" ht="14.25" customHeight="1" x14ac:dyDescent="0.55000000000000004"/>
    <row r="94" ht="14.25" customHeight="1" x14ac:dyDescent="0.55000000000000004"/>
    <row r="95" ht="14.25" customHeight="1" x14ac:dyDescent="0.55000000000000004"/>
    <row r="96" ht="14.25" customHeight="1" x14ac:dyDescent="0.55000000000000004"/>
    <row r="97" ht="14.25" customHeight="1" x14ac:dyDescent="0.55000000000000004"/>
    <row r="98" ht="14.25" customHeight="1" x14ac:dyDescent="0.55000000000000004"/>
    <row r="99" ht="14.25" customHeight="1" x14ac:dyDescent="0.55000000000000004"/>
    <row r="100" ht="14.25" customHeight="1" x14ac:dyDescent="0.55000000000000004"/>
    <row r="101" ht="14.25" customHeight="1" x14ac:dyDescent="0.55000000000000004"/>
    <row r="102" ht="14.25" customHeight="1" x14ac:dyDescent="0.55000000000000004"/>
    <row r="103" ht="14.25" customHeight="1" x14ac:dyDescent="0.55000000000000004"/>
    <row r="104" ht="14.25" customHeight="1" x14ac:dyDescent="0.55000000000000004"/>
    <row r="105" ht="14.25" customHeight="1" x14ac:dyDescent="0.55000000000000004"/>
    <row r="106" ht="14.25" customHeight="1" x14ac:dyDescent="0.55000000000000004"/>
    <row r="107" ht="14.25" customHeight="1" x14ac:dyDescent="0.55000000000000004"/>
    <row r="108" ht="14.25" customHeight="1" x14ac:dyDescent="0.55000000000000004"/>
    <row r="109" ht="14.25" customHeight="1" x14ac:dyDescent="0.55000000000000004"/>
    <row r="110" ht="14.25" customHeight="1" x14ac:dyDescent="0.55000000000000004"/>
    <row r="111" ht="14.25" customHeight="1" x14ac:dyDescent="0.55000000000000004"/>
    <row r="112" ht="14.25" customHeight="1" x14ac:dyDescent="0.55000000000000004"/>
    <row r="113" ht="14.25" customHeight="1" x14ac:dyDescent="0.55000000000000004"/>
    <row r="114" ht="14.25" customHeight="1" x14ac:dyDescent="0.55000000000000004"/>
    <row r="115" ht="14.25" customHeight="1" x14ac:dyDescent="0.55000000000000004"/>
    <row r="116" ht="14.25" customHeight="1" x14ac:dyDescent="0.55000000000000004"/>
    <row r="117" ht="14.25" customHeight="1" x14ac:dyDescent="0.55000000000000004"/>
    <row r="118" ht="14.25" customHeight="1" x14ac:dyDescent="0.55000000000000004"/>
    <row r="119" ht="14.25" customHeight="1" x14ac:dyDescent="0.55000000000000004"/>
    <row r="120" ht="14.25" customHeight="1" x14ac:dyDescent="0.55000000000000004"/>
    <row r="121" ht="14.25" customHeight="1" x14ac:dyDescent="0.55000000000000004"/>
    <row r="122" ht="14.25" customHeight="1" x14ac:dyDescent="0.55000000000000004"/>
    <row r="123" ht="14.25" customHeight="1" x14ac:dyDescent="0.55000000000000004"/>
    <row r="124" ht="14.25" customHeight="1" x14ac:dyDescent="0.55000000000000004"/>
    <row r="125" ht="14.25" customHeight="1" x14ac:dyDescent="0.55000000000000004"/>
    <row r="126" ht="14.25" customHeight="1" x14ac:dyDescent="0.55000000000000004"/>
    <row r="127" ht="14.25" customHeight="1" x14ac:dyDescent="0.55000000000000004"/>
    <row r="128" ht="14.25" customHeight="1" x14ac:dyDescent="0.55000000000000004"/>
    <row r="129" ht="14.25" customHeight="1" x14ac:dyDescent="0.55000000000000004"/>
    <row r="130" ht="14.25" customHeight="1" x14ac:dyDescent="0.55000000000000004"/>
    <row r="131" ht="14.25" customHeight="1" x14ac:dyDescent="0.55000000000000004"/>
    <row r="132" ht="14.25" customHeight="1" x14ac:dyDescent="0.55000000000000004"/>
    <row r="133" ht="14.25" customHeight="1" x14ac:dyDescent="0.55000000000000004"/>
    <row r="134" ht="14.25" customHeight="1" x14ac:dyDescent="0.55000000000000004"/>
    <row r="135" ht="14.25" customHeight="1" x14ac:dyDescent="0.55000000000000004"/>
    <row r="136" ht="14.25" customHeight="1" x14ac:dyDescent="0.55000000000000004"/>
    <row r="137" ht="14.25" customHeight="1" x14ac:dyDescent="0.55000000000000004"/>
    <row r="138" ht="14.25" customHeight="1" x14ac:dyDescent="0.55000000000000004"/>
    <row r="139" ht="14.25" customHeight="1" x14ac:dyDescent="0.55000000000000004"/>
    <row r="140" ht="14.25" customHeight="1" x14ac:dyDescent="0.55000000000000004"/>
    <row r="141" ht="14.25" customHeight="1" x14ac:dyDescent="0.55000000000000004"/>
    <row r="142" ht="14.25" customHeight="1" x14ac:dyDescent="0.55000000000000004"/>
    <row r="143" ht="14.25" customHeight="1" x14ac:dyDescent="0.55000000000000004"/>
    <row r="144" ht="14.25" customHeight="1" x14ac:dyDescent="0.55000000000000004"/>
    <row r="145" ht="14.25" customHeight="1" x14ac:dyDescent="0.55000000000000004"/>
    <row r="146" ht="14.25" customHeight="1" x14ac:dyDescent="0.55000000000000004"/>
    <row r="147" ht="14.25" customHeight="1" x14ac:dyDescent="0.55000000000000004"/>
    <row r="148" ht="14.25" customHeight="1" x14ac:dyDescent="0.55000000000000004"/>
    <row r="149" ht="14.25" customHeight="1" x14ac:dyDescent="0.55000000000000004"/>
    <row r="150" ht="14.25" customHeight="1" x14ac:dyDescent="0.55000000000000004"/>
    <row r="151" ht="14.25" customHeight="1" x14ac:dyDescent="0.55000000000000004"/>
    <row r="152" ht="14.25" customHeight="1" x14ac:dyDescent="0.55000000000000004"/>
    <row r="153" ht="14.25" customHeight="1" x14ac:dyDescent="0.55000000000000004"/>
    <row r="154" ht="14.25" customHeight="1" x14ac:dyDescent="0.55000000000000004"/>
    <row r="155" ht="14.25" customHeight="1" x14ac:dyDescent="0.55000000000000004"/>
    <row r="156" ht="14.25" customHeight="1" x14ac:dyDescent="0.55000000000000004"/>
    <row r="157" ht="14.25" customHeight="1" x14ac:dyDescent="0.55000000000000004"/>
    <row r="158" ht="14.25" customHeight="1" x14ac:dyDescent="0.55000000000000004"/>
    <row r="159" ht="14.25" customHeight="1" x14ac:dyDescent="0.55000000000000004"/>
    <row r="160" ht="14.25" customHeight="1" x14ac:dyDescent="0.55000000000000004"/>
    <row r="161" ht="14.25" customHeight="1" x14ac:dyDescent="0.55000000000000004"/>
    <row r="162" ht="14.25" customHeight="1" x14ac:dyDescent="0.55000000000000004"/>
    <row r="163" ht="14.25" customHeight="1" x14ac:dyDescent="0.55000000000000004"/>
    <row r="164" ht="14.25" customHeight="1" x14ac:dyDescent="0.55000000000000004"/>
    <row r="165" ht="14.25" customHeight="1" x14ac:dyDescent="0.55000000000000004"/>
    <row r="166" ht="14.25" customHeight="1" x14ac:dyDescent="0.55000000000000004"/>
    <row r="167" ht="14.25" customHeight="1" x14ac:dyDescent="0.55000000000000004"/>
    <row r="168" ht="14.25" customHeight="1" x14ac:dyDescent="0.55000000000000004"/>
    <row r="169" ht="14.25" customHeight="1" x14ac:dyDescent="0.55000000000000004"/>
    <row r="170" ht="14.25" customHeight="1" x14ac:dyDescent="0.55000000000000004"/>
    <row r="171" ht="14.25" customHeight="1" x14ac:dyDescent="0.55000000000000004"/>
    <row r="172" ht="14.25" customHeight="1" x14ac:dyDescent="0.55000000000000004"/>
    <row r="173" ht="14.25" customHeight="1" x14ac:dyDescent="0.55000000000000004"/>
    <row r="174" ht="14.25" customHeight="1" x14ac:dyDescent="0.55000000000000004"/>
    <row r="175" ht="14.25" customHeight="1" x14ac:dyDescent="0.55000000000000004"/>
    <row r="176" ht="14.25" customHeight="1" x14ac:dyDescent="0.55000000000000004"/>
    <row r="177" ht="14.25" customHeight="1" x14ac:dyDescent="0.55000000000000004"/>
    <row r="178" ht="14.25" customHeight="1" x14ac:dyDescent="0.55000000000000004"/>
    <row r="179" ht="14.25" customHeight="1" x14ac:dyDescent="0.55000000000000004"/>
    <row r="180" ht="14.25" customHeight="1" x14ac:dyDescent="0.55000000000000004"/>
    <row r="181" ht="14.25" customHeight="1" x14ac:dyDescent="0.55000000000000004"/>
    <row r="182" ht="14.25" customHeight="1" x14ac:dyDescent="0.55000000000000004"/>
    <row r="183" ht="14.25" customHeight="1" x14ac:dyDescent="0.55000000000000004"/>
    <row r="184" ht="14.25" customHeight="1" x14ac:dyDescent="0.55000000000000004"/>
    <row r="185" ht="14.25" customHeight="1" x14ac:dyDescent="0.55000000000000004"/>
    <row r="186" ht="14.25" customHeight="1" x14ac:dyDescent="0.55000000000000004"/>
    <row r="187" ht="14.25" customHeight="1" x14ac:dyDescent="0.55000000000000004"/>
    <row r="188" ht="14.25" customHeight="1" x14ac:dyDescent="0.55000000000000004"/>
    <row r="189" ht="14.25" customHeight="1" x14ac:dyDescent="0.55000000000000004"/>
    <row r="190" ht="14.25" customHeight="1" x14ac:dyDescent="0.55000000000000004"/>
    <row r="191" ht="14.25" customHeight="1" x14ac:dyDescent="0.55000000000000004"/>
    <row r="192" ht="14.25" customHeight="1" x14ac:dyDescent="0.55000000000000004"/>
    <row r="193" ht="14.25" customHeight="1" x14ac:dyDescent="0.55000000000000004"/>
    <row r="194" ht="14.25" customHeight="1" x14ac:dyDescent="0.55000000000000004"/>
    <row r="195" ht="14.25" customHeight="1" x14ac:dyDescent="0.55000000000000004"/>
    <row r="196" ht="14.25" customHeight="1" x14ac:dyDescent="0.55000000000000004"/>
    <row r="197" ht="14.25" customHeight="1" x14ac:dyDescent="0.55000000000000004"/>
    <row r="198" ht="14.25" customHeight="1" x14ac:dyDescent="0.55000000000000004"/>
    <row r="199" ht="14.25" customHeight="1" x14ac:dyDescent="0.55000000000000004"/>
    <row r="200" ht="14.25" customHeight="1" x14ac:dyDescent="0.55000000000000004"/>
    <row r="201" ht="14.25" customHeight="1" x14ac:dyDescent="0.55000000000000004"/>
    <row r="202" ht="14.25" customHeight="1" x14ac:dyDescent="0.55000000000000004"/>
    <row r="203" ht="14.25" customHeight="1" x14ac:dyDescent="0.55000000000000004"/>
    <row r="204" ht="14.25" customHeight="1" x14ac:dyDescent="0.55000000000000004"/>
    <row r="205" ht="14.25" customHeight="1" x14ac:dyDescent="0.55000000000000004"/>
    <row r="206" ht="14.25" customHeight="1" x14ac:dyDescent="0.55000000000000004"/>
    <row r="207" ht="14.25" customHeight="1" x14ac:dyDescent="0.55000000000000004"/>
    <row r="208" ht="14.25" customHeight="1" x14ac:dyDescent="0.55000000000000004"/>
    <row r="209" ht="14.25" customHeight="1" x14ac:dyDescent="0.55000000000000004"/>
    <row r="210" ht="14.25" customHeight="1" x14ac:dyDescent="0.55000000000000004"/>
    <row r="211" ht="14.25" customHeight="1" x14ac:dyDescent="0.55000000000000004"/>
    <row r="212" ht="14.25" customHeight="1" x14ac:dyDescent="0.55000000000000004"/>
    <row r="213" ht="14.25" customHeight="1" x14ac:dyDescent="0.55000000000000004"/>
    <row r="214" ht="14.25" customHeight="1" x14ac:dyDescent="0.55000000000000004"/>
    <row r="215" ht="14.25" customHeight="1" x14ac:dyDescent="0.55000000000000004"/>
    <row r="216" ht="14.25" customHeight="1" x14ac:dyDescent="0.55000000000000004"/>
    <row r="217" ht="14.25" customHeight="1" x14ac:dyDescent="0.55000000000000004"/>
    <row r="218" ht="14.25" customHeight="1" x14ac:dyDescent="0.55000000000000004"/>
    <row r="219" ht="14.25" customHeight="1" x14ac:dyDescent="0.55000000000000004"/>
    <row r="220" ht="14.25" customHeight="1" x14ac:dyDescent="0.55000000000000004"/>
    <row r="221" ht="14.25" customHeight="1" x14ac:dyDescent="0.55000000000000004"/>
    <row r="222" ht="14.25" customHeight="1" x14ac:dyDescent="0.55000000000000004"/>
    <row r="223" ht="14.25" customHeight="1" x14ac:dyDescent="0.55000000000000004"/>
    <row r="224" ht="14.25" customHeight="1" x14ac:dyDescent="0.55000000000000004"/>
    <row r="225" ht="14.25" customHeight="1" x14ac:dyDescent="0.55000000000000004"/>
    <row r="226" ht="14.25" customHeight="1" x14ac:dyDescent="0.55000000000000004"/>
    <row r="227" ht="14.25" customHeight="1" x14ac:dyDescent="0.55000000000000004"/>
    <row r="228" ht="14.25" customHeight="1" x14ac:dyDescent="0.55000000000000004"/>
    <row r="229" ht="14.25" customHeight="1" x14ac:dyDescent="0.55000000000000004"/>
    <row r="230" ht="14.25" customHeight="1" x14ac:dyDescent="0.55000000000000004"/>
    <row r="231" ht="14.25" customHeight="1" x14ac:dyDescent="0.55000000000000004"/>
    <row r="232" ht="14.25" customHeight="1" x14ac:dyDescent="0.55000000000000004"/>
    <row r="233" ht="14.25" customHeight="1" x14ac:dyDescent="0.55000000000000004"/>
    <row r="234" ht="14.25" customHeight="1" x14ac:dyDescent="0.55000000000000004"/>
    <row r="235" ht="14.25" customHeight="1" x14ac:dyDescent="0.55000000000000004"/>
    <row r="236" ht="14.25" customHeight="1" x14ac:dyDescent="0.55000000000000004"/>
    <row r="237" ht="14.25" customHeight="1" x14ac:dyDescent="0.55000000000000004"/>
    <row r="238" ht="14.25" customHeight="1" x14ac:dyDescent="0.55000000000000004"/>
    <row r="239" ht="14.25" customHeight="1" x14ac:dyDescent="0.55000000000000004"/>
    <row r="240" ht="14.25" customHeight="1" x14ac:dyDescent="0.55000000000000004"/>
    <row r="241" ht="14.25" customHeight="1" x14ac:dyDescent="0.55000000000000004"/>
    <row r="242" ht="14.25" customHeight="1" x14ac:dyDescent="0.55000000000000004"/>
    <row r="243" ht="14.25" customHeight="1" x14ac:dyDescent="0.55000000000000004"/>
    <row r="244" ht="14.25" customHeight="1" x14ac:dyDescent="0.55000000000000004"/>
    <row r="245" ht="14.25" customHeight="1" x14ac:dyDescent="0.55000000000000004"/>
    <row r="246" ht="14.25" customHeight="1" x14ac:dyDescent="0.55000000000000004"/>
    <row r="247" ht="14.25" customHeight="1" x14ac:dyDescent="0.55000000000000004"/>
    <row r="248" ht="14.25" customHeight="1" x14ac:dyDescent="0.55000000000000004"/>
    <row r="249" ht="14.25" customHeight="1" x14ac:dyDescent="0.55000000000000004"/>
    <row r="250" ht="14.25" customHeight="1" x14ac:dyDescent="0.55000000000000004"/>
    <row r="251" ht="14.25" customHeight="1" x14ac:dyDescent="0.55000000000000004"/>
    <row r="252" ht="14.25" customHeight="1" x14ac:dyDescent="0.55000000000000004"/>
    <row r="253" ht="14.25" customHeight="1" x14ac:dyDescent="0.55000000000000004"/>
    <row r="254" ht="14.25" customHeight="1" x14ac:dyDescent="0.55000000000000004"/>
    <row r="255" ht="14.25" customHeight="1" x14ac:dyDescent="0.55000000000000004"/>
    <row r="256" ht="14.25" customHeight="1" x14ac:dyDescent="0.55000000000000004"/>
    <row r="257" ht="14.25" customHeight="1" x14ac:dyDescent="0.55000000000000004"/>
    <row r="258" ht="14.25" customHeight="1" x14ac:dyDescent="0.55000000000000004"/>
    <row r="259" ht="14.25" customHeight="1" x14ac:dyDescent="0.55000000000000004"/>
    <row r="260" ht="14.25" customHeight="1" x14ac:dyDescent="0.55000000000000004"/>
    <row r="261" ht="14.25" customHeight="1" x14ac:dyDescent="0.55000000000000004"/>
    <row r="262" ht="14.25" customHeight="1" x14ac:dyDescent="0.55000000000000004"/>
    <row r="263" ht="14.25" customHeight="1" x14ac:dyDescent="0.55000000000000004"/>
    <row r="264" ht="14.25" customHeight="1" x14ac:dyDescent="0.55000000000000004"/>
    <row r="265" ht="14.25" customHeight="1" x14ac:dyDescent="0.55000000000000004"/>
    <row r="266" ht="14.25" customHeight="1" x14ac:dyDescent="0.55000000000000004"/>
    <row r="267" ht="14.25" customHeight="1" x14ac:dyDescent="0.55000000000000004"/>
    <row r="268" ht="14.25" customHeight="1" x14ac:dyDescent="0.55000000000000004"/>
    <row r="269" ht="14.25" customHeight="1" x14ac:dyDescent="0.55000000000000004"/>
    <row r="270" ht="14.25" customHeight="1" x14ac:dyDescent="0.55000000000000004"/>
    <row r="271" ht="14.25" customHeight="1" x14ac:dyDescent="0.55000000000000004"/>
    <row r="272" ht="14.25" customHeight="1" x14ac:dyDescent="0.55000000000000004"/>
    <row r="273" ht="14.25" customHeight="1" x14ac:dyDescent="0.55000000000000004"/>
    <row r="274" ht="14.25" customHeight="1" x14ac:dyDescent="0.55000000000000004"/>
    <row r="275" ht="14.25" customHeight="1" x14ac:dyDescent="0.55000000000000004"/>
    <row r="276" ht="14.25" customHeight="1" x14ac:dyDescent="0.55000000000000004"/>
    <row r="277" ht="14.25" customHeight="1" x14ac:dyDescent="0.55000000000000004"/>
    <row r="278" ht="14.25" customHeight="1" x14ac:dyDescent="0.55000000000000004"/>
    <row r="279" ht="14.25" customHeight="1" x14ac:dyDescent="0.55000000000000004"/>
    <row r="280" ht="14.25" customHeight="1" x14ac:dyDescent="0.55000000000000004"/>
    <row r="281" ht="14.25" customHeight="1" x14ac:dyDescent="0.55000000000000004"/>
    <row r="282" ht="14.25" customHeight="1" x14ac:dyDescent="0.55000000000000004"/>
    <row r="283" ht="14.25" customHeight="1" x14ac:dyDescent="0.55000000000000004"/>
    <row r="284" ht="14.25" customHeight="1" x14ac:dyDescent="0.55000000000000004"/>
    <row r="285" ht="14.25" customHeight="1" x14ac:dyDescent="0.55000000000000004"/>
    <row r="286" ht="14.25" customHeight="1" x14ac:dyDescent="0.55000000000000004"/>
    <row r="287" ht="14.25" customHeight="1" x14ac:dyDescent="0.55000000000000004"/>
    <row r="288" ht="14.25" customHeight="1" x14ac:dyDescent="0.55000000000000004"/>
    <row r="289" ht="14.25" customHeight="1" x14ac:dyDescent="0.55000000000000004"/>
    <row r="290" ht="14.25" customHeight="1" x14ac:dyDescent="0.55000000000000004"/>
    <row r="291" ht="14.25" customHeight="1" x14ac:dyDescent="0.55000000000000004"/>
    <row r="292" ht="14.25" customHeight="1" x14ac:dyDescent="0.55000000000000004"/>
    <row r="293" ht="14.25" customHeight="1" x14ac:dyDescent="0.55000000000000004"/>
    <row r="294" ht="14.25" customHeight="1" x14ac:dyDescent="0.55000000000000004"/>
    <row r="295" ht="14.25" customHeight="1" x14ac:dyDescent="0.55000000000000004"/>
    <row r="296" ht="14.25" customHeight="1" x14ac:dyDescent="0.55000000000000004"/>
    <row r="297" ht="14.25" customHeight="1" x14ac:dyDescent="0.55000000000000004"/>
    <row r="298" ht="14.25" customHeight="1" x14ac:dyDescent="0.55000000000000004"/>
    <row r="299" ht="14.25" customHeight="1" x14ac:dyDescent="0.55000000000000004"/>
    <row r="300" ht="14.25" customHeight="1" x14ac:dyDescent="0.55000000000000004"/>
    <row r="301" ht="14.25" customHeight="1" x14ac:dyDescent="0.55000000000000004"/>
    <row r="302" ht="14.25" customHeight="1" x14ac:dyDescent="0.55000000000000004"/>
    <row r="303" ht="14.25" customHeight="1" x14ac:dyDescent="0.55000000000000004"/>
    <row r="304" ht="14.25" customHeight="1" x14ac:dyDescent="0.55000000000000004"/>
    <row r="305" ht="14.25" customHeight="1" x14ac:dyDescent="0.55000000000000004"/>
    <row r="306" ht="14.25" customHeight="1" x14ac:dyDescent="0.55000000000000004"/>
    <row r="307" ht="14.25" customHeight="1" x14ac:dyDescent="0.55000000000000004"/>
    <row r="308" ht="14.25" customHeight="1" x14ac:dyDescent="0.55000000000000004"/>
    <row r="309" ht="14.25" customHeight="1" x14ac:dyDescent="0.55000000000000004"/>
    <row r="310" ht="14.25" customHeight="1" x14ac:dyDescent="0.55000000000000004"/>
    <row r="311" ht="14.25" customHeight="1" x14ac:dyDescent="0.55000000000000004"/>
    <row r="312" ht="14.25" customHeight="1" x14ac:dyDescent="0.55000000000000004"/>
    <row r="313" ht="14.25" customHeight="1" x14ac:dyDescent="0.55000000000000004"/>
    <row r="314" ht="14.25" customHeight="1" x14ac:dyDescent="0.55000000000000004"/>
    <row r="315" ht="14.25" customHeight="1" x14ac:dyDescent="0.55000000000000004"/>
    <row r="316" ht="14.25" customHeight="1" x14ac:dyDescent="0.55000000000000004"/>
    <row r="317" ht="14.25" customHeight="1" x14ac:dyDescent="0.55000000000000004"/>
    <row r="318" ht="14.25" customHeight="1" x14ac:dyDescent="0.55000000000000004"/>
    <row r="319" ht="14.25" customHeight="1" x14ac:dyDescent="0.55000000000000004"/>
    <row r="320" ht="14.25" customHeight="1" x14ac:dyDescent="0.55000000000000004"/>
    <row r="321" ht="14.25" customHeight="1" x14ac:dyDescent="0.55000000000000004"/>
    <row r="322" ht="14.25" customHeight="1" x14ac:dyDescent="0.55000000000000004"/>
    <row r="323" ht="14.25" customHeight="1" x14ac:dyDescent="0.55000000000000004"/>
    <row r="324" ht="14.25" customHeight="1" x14ac:dyDescent="0.55000000000000004"/>
    <row r="325" ht="14.25" customHeight="1" x14ac:dyDescent="0.55000000000000004"/>
    <row r="326" ht="14.25" customHeight="1" x14ac:dyDescent="0.55000000000000004"/>
    <row r="327" ht="14.25" customHeight="1" x14ac:dyDescent="0.55000000000000004"/>
    <row r="328" ht="14.25" customHeight="1" x14ac:dyDescent="0.55000000000000004"/>
    <row r="329" ht="14.25" customHeight="1" x14ac:dyDescent="0.55000000000000004"/>
    <row r="330" ht="14.25" customHeight="1" x14ac:dyDescent="0.55000000000000004"/>
    <row r="331" ht="14.25" customHeight="1" x14ac:dyDescent="0.55000000000000004"/>
    <row r="332" ht="14.25" customHeight="1" x14ac:dyDescent="0.55000000000000004"/>
    <row r="333" ht="14.25" customHeight="1" x14ac:dyDescent="0.55000000000000004"/>
    <row r="334" ht="14.25" customHeight="1" x14ac:dyDescent="0.55000000000000004"/>
    <row r="335" ht="14.25" customHeight="1" x14ac:dyDescent="0.55000000000000004"/>
    <row r="336" ht="14.25" customHeight="1" x14ac:dyDescent="0.55000000000000004"/>
    <row r="337" ht="14.25" customHeight="1" x14ac:dyDescent="0.55000000000000004"/>
    <row r="338" ht="14.25" customHeight="1" x14ac:dyDescent="0.55000000000000004"/>
    <row r="339" ht="14.25" customHeight="1" x14ac:dyDescent="0.55000000000000004"/>
    <row r="340" ht="14.25" customHeight="1" x14ac:dyDescent="0.55000000000000004"/>
    <row r="341" ht="14.25" customHeight="1" x14ac:dyDescent="0.55000000000000004"/>
    <row r="342" ht="14.25" customHeight="1" x14ac:dyDescent="0.55000000000000004"/>
    <row r="343" ht="14.25" customHeight="1" x14ac:dyDescent="0.55000000000000004"/>
    <row r="344" ht="14.25" customHeight="1" x14ac:dyDescent="0.55000000000000004"/>
    <row r="345" ht="14.25" customHeight="1" x14ac:dyDescent="0.55000000000000004"/>
    <row r="346" ht="14.25" customHeight="1" x14ac:dyDescent="0.55000000000000004"/>
    <row r="347" ht="14.25" customHeight="1" x14ac:dyDescent="0.55000000000000004"/>
    <row r="348" ht="14.25" customHeight="1" x14ac:dyDescent="0.55000000000000004"/>
    <row r="349" ht="14.25" customHeight="1" x14ac:dyDescent="0.55000000000000004"/>
    <row r="350" ht="14.25" customHeight="1" x14ac:dyDescent="0.55000000000000004"/>
    <row r="351" ht="14.25" customHeight="1" x14ac:dyDescent="0.55000000000000004"/>
    <row r="352" ht="14.25" customHeight="1" x14ac:dyDescent="0.55000000000000004"/>
    <row r="353" ht="14.25" customHeight="1" x14ac:dyDescent="0.55000000000000004"/>
    <row r="354" ht="14.25" customHeight="1" x14ac:dyDescent="0.55000000000000004"/>
    <row r="355" ht="14.25" customHeight="1" x14ac:dyDescent="0.55000000000000004"/>
    <row r="356" ht="14.25" customHeight="1" x14ac:dyDescent="0.55000000000000004"/>
    <row r="357" ht="14.25" customHeight="1" x14ac:dyDescent="0.55000000000000004"/>
    <row r="358" ht="14.25" customHeight="1" x14ac:dyDescent="0.55000000000000004"/>
    <row r="359" ht="14.25" customHeight="1" x14ac:dyDescent="0.55000000000000004"/>
    <row r="360" ht="14.25" customHeight="1" x14ac:dyDescent="0.55000000000000004"/>
    <row r="361" ht="14.25" customHeight="1" x14ac:dyDescent="0.55000000000000004"/>
    <row r="362" ht="14.25" customHeight="1" x14ac:dyDescent="0.55000000000000004"/>
    <row r="363" ht="14.25" customHeight="1" x14ac:dyDescent="0.55000000000000004"/>
    <row r="364" ht="14.25" customHeight="1" x14ac:dyDescent="0.55000000000000004"/>
    <row r="365" ht="14.25" customHeight="1" x14ac:dyDescent="0.55000000000000004"/>
    <row r="366" ht="14.25" customHeight="1" x14ac:dyDescent="0.55000000000000004"/>
    <row r="367" ht="14.25" customHeight="1" x14ac:dyDescent="0.55000000000000004"/>
    <row r="368" ht="14.25" customHeight="1" x14ac:dyDescent="0.55000000000000004"/>
    <row r="369" ht="14.25" customHeight="1" x14ac:dyDescent="0.55000000000000004"/>
    <row r="370" ht="14.25" customHeight="1" x14ac:dyDescent="0.55000000000000004"/>
    <row r="371" ht="14.25" customHeight="1" x14ac:dyDescent="0.55000000000000004"/>
    <row r="372" ht="14.25" customHeight="1" x14ac:dyDescent="0.55000000000000004"/>
    <row r="373" ht="14.25" customHeight="1" x14ac:dyDescent="0.55000000000000004"/>
    <row r="374" ht="14.25" customHeight="1" x14ac:dyDescent="0.55000000000000004"/>
    <row r="375" ht="14.25" customHeight="1" x14ac:dyDescent="0.55000000000000004"/>
    <row r="376" ht="14.25" customHeight="1" x14ac:dyDescent="0.55000000000000004"/>
    <row r="377" ht="14.25" customHeight="1" x14ac:dyDescent="0.55000000000000004"/>
    <row r="378" ht="14.25" customHeight="1" x14ac:dyDescent="0.55000000000000004"/>
    <row r="379" ht="14.25" customHeight="1" x14ac:dyDescent="0.55000000000000004"/>
    <row r="380" ht="14.25" customHeight="1" x14ac:dyDescent="0.55000000000000004"/>
    <row r="381" ht="14.25" customHeight="1" x14ac:dyDescent="0.55000000000000004"/>
    <row r="382" ht="14.25" customHeight="1" x14ac:dyDescent="0.55000000000000004"/>
    <row r="383" ht="14.25" customHeight="1" x14ac:dyDescent="0.55000000000000004"/>
    <row r="384" ht="14.25" customHeight="1" x14ac:dyDescent="0.55000000000000004"/>
    <row r="385" ht="14.25" customHeight="1" x14ac:dyDescent="0.55000000000000004"/>
    <row r="386" ht="14.25" customHeight="1" x14ac:dyDescent="0.55000000000000004"/>
    <row r="387" ht="14.25" customHeight="1" x14ac:dyDescent="0.55000000000000004"/>
    <row r="388" ht="14.25" customHeight="1" x14ac:dyDescent="0.55000000000000004"/>
    <row r="389" ht="14.25" customHeight="1" x14ac:dyDescent="0.55000000000000004"/>
    <row r="390" ht="14.25" customHeight="1" x14ac:dyDescent="0.55000000000000004"/>
    <row r="391" ht="14.25" customHeight="1" x14ac:dyDescent="0.55000000000000004"/>
    <row r="392" ht="14.25" customHeight="1" x14ac:dyDescent="0.55000000000000004"/>
    <row r="393" ht="14.25" customHeight="1" x14ac:dyDescent="0.55000000000000004"/>
    <row r="394" ht="14.25" customHeight="1" x14ac:dyDescent="0.55000000000000004"/>
    <row r="395" ht="14.25" customHeight="1" x14ac:dyDescent="0.55000000000000004"/>
    <row r="396" ht="14.25" customHeight="1" x14ac:dyDescent="0.55000000000000004"/>
    <row r="397" ht="14.25" customHeight="1" x14ac:dyDescent="0.55000000000000004"/>
    <row r="398" ht="14.25" customHeight="1" x14ac:dyDescent="0.55000000000000004"/>
    <row r="399" ht="14.25" customHeight="1" x14ac:dyDescent="0.55000000000000004"/>
    <row r="400" ht="14.25" customHeight="1" x14ac:dyDescent="0.55000000000000004"/>
    <row r="401" ht="14.25" customHeight="1" x14ac:dyDescent="0.55000000000000004"/>
    <row r="402" ht="14.25" customHeight="1" x14ac:dyDescent="0.55000000000000004"/>
    <row r="403" ht="14.25" customHeight="1" x14ac:dyDescent="0.55000000000000004"/>
    <row r="404" ht="14.25" customHeight="1" x14ac:dyDescent="0.55000000000000004"/>
    <row r="405" ht="14.25" customHeight="1" x14ac:dyDescent="0.55000000000000004"/>
    <row r="406" ht="14.25" customHeight="1" x14ac:dyDescent="0.55000000000000004"/>
    <row r="407" ht="14.25" customHeight="1" x14ac:dyDescent="0.55000000000000004"/>
    <row r="408" ht="14.25" customHeight="1" x14ac:dyDescent="0.55000000000000004"/>
    <row r="409" ht="14.25" customHeight="1" x14ac:dyDescent="0.55000000000000004"/>
    <row r="410" ht="14.25" customHeight="1" x14ac:dyDescent="0.55000000000000004"/>
    <row r="411" ht="14.25" customHeight="1" x14ac:dyDescent="0.55000000000000004"/>
    <row r="412" ht="14.25" customHeight="1" x14ac:dyDescent="0.55000000000000004"/>
    <row r="413" ht="14.25" customHeight="1" x14ac:dyDescent="0.55000000000000004"/>
    <row r="414" ht="14.25" customHeight="1" x14ac:dyDescent="0.55000000000000004"/>
    <row r="415" ht="14.25" customHeight="1" x14ac:dyDescent="0.55000000000000004"/>
    <row r="416" ht="14.25" customHeight="1" x14ac:dyDescent="0.55000000000000004"/>
    <row r="417" ht="14.25" customHeight="1" x14ac:dyDescent="0.55000000000000004"/>
    <row r="418" ht="14.25" customHeight="1" x14ac:dyDescent="0.55000000000000004"/>
    <row r="419" ht="14.25" customHeight="1" x14ac:dyDescent="0.55000000000000004"/>
    <row r="420" ht="14.25" customHeight="1" x14ac:dyDescent="0.55000000000000004"/>
    <row r="421" ht="14.25" customHeight="1" x14ac:dyDescent="0.55000000000000004"/>
    <row r="422" ht="14.25" customHeight="1" x14ac:dyDescent="0.55000000000000004"/>
    <row r="423" ht="14.25" customHeight="1" x14ac:dyDescent="0.55000000000000004"/>
    <row r="424" ht="14.25" customHeight="1" x14ac:dyDescent="0.55000000000000004"/>
    <row r="425" ht="14.25" customHeight="1" x14ac:dyDescent="0.55000000000000004"/>
    <row r="426" ht="14.25" customHeight="1" x14ac:dyDescent="0.55000000000000004"/>
    <row r="427" ht="14.25" customHeight="1" x14ac:dyDescent="0.55000000000000004"/>
    <row r="428" ht="14.25" customHeight="1" x14ac:dyDescent="0.55000000000000004"/>
    <row r="429" ht="14.25" customHeight="1" x14ac:dyDescent="0.55000000000000004"/>
    <row r="430" ht="14.25" customHeight="1" x14ac:dyDescent="0.55000000000000004"/>
    <row r="431" ht="14.25" customHeight="1" x14ac:dyDescent="0.55000000000000004"/>
    <row r="432" ht="14.25" customHeight="1" x14ac:dyDescent="0.55000000000000004"/>
    <row r="433" ht="14.25" customHeight="1" x14ac:dyDescent="0.55000000000000004"/>
    <row r="434" ht="14.25" customHeight="1" x14ac:dyDescent="0.55000000000000004"/>
    <row r="435" ht="14.25" customHeight="1" x14ac:dyDescent="0.55000000000000004"/>
    <row r="436" ht="14.25" customHeight="1" x14ac:dyDescent="0.55000000000000004"/>
    <row r="437" ht="14.25" customHeight="1" x14ac:dyDescent="0.55000000000000004"/>
    <row r="438" ht="14.25" customHeight="1" x14ac:dyDescent="0.55000000000000004"/>
    <row r="439" ht="14.25" customHeight="1" x14ac:dyDescent="0.55000000000000004"/>
    <row r="440" ht="14.25" customHeight="1" x14ac:dyDescent="0.55000000000000004"/>
    <row r="441" ht="14.25" customHeight="1" x14ac:dyDescent="0.55000000000000004"/>
    <row r="442" ht="14.25" customHeight="1" x14ac:dyDescent="0.55000000000000004"/>
    <row r="443" ht="14.25" customHeight="1" x14ac:dyDescent="0.55000000000000004"/>
    <row r="444" ht="14.25" customHeight="1" x14ac:dyDescent="0.55000000000000004"/>
    <row r="445" ht="14.25" customHeight="1" x14ac:dyDescent="0.55000000000000004"/>
    <row r="446" ht="14.25" customHeight="1" x14ac:dyDescent="0.55000000000000004"/>
    <row r="447" ht="14.25" customHeight="1" x14ac:dyDescent="0.55000000000000004"/>
    <row r="448" ht="14.25" customHeight="1" x14ac:dyDescent="0.55000000000000004"/>
    <row r="449" ht="14.25" customHeight="1" x14ac:dyDescent="0.55000000000000004"/>
    <row r="450" ht="14.25" customHeight="1" x14ac:dyDescent="0.55000000000000004"/>
    <row r="451" ht="14.25" customHeight="1" x14ac:dyDescent="0.55000000000000004"/>
    <row r="452" ht="14.25" customHeight="1" x14ac:dyDescent="0.55000000000000004"/>
    <row r="453" ht="14.25" customHeight="1" x14ac:dyDescent="0.55000000000000004"/>
    <row r="454" ht="14.25" customHeight="1" x14ac:dyDescent="0.55000000000000004"/>
    <row r="455" ht="14.25" customHeight="1" x14ac:dyDescent="0.55000000000000004"/>
    <row r="456" ht="14.25" customHeight="1" x14ac:dyDescent="0.55000000000000004"/>
    <row r="457" ht="14.25" customHeight="1" x14ac:dyDescent="0.55000000000000004"/>
    <row r="458" ht="14.25" customHeight="1" x14ac:dyDescent="0.55000000000000004"/>
    <row r="459" ht="14.25" customHeight="1" x14ac:dyDescent="0.55000000000000004"/>
    <row r="460" ht="14.25" customHeight="1" x14ac:dyDescent="0.55000000000000004"/>
    <row r="461" ht="14.25" customHeight="1" x14ac:dyDescent="0.55000000000000004"/>
    <row r="462" ht="14.25" customHeight="1" x14ac:dyDescent="0.55000000000000004"/>
    <row r="463" ht="14.25" customHeight="1" x14ac:dyDescent="0.55000000000000004"/>
    <row r="464" ht="14.25" customHeight="1" x14ac:dyDescent="0.55000000000000004"/>
    <row r="465" ht="14.25" customHeight="1" x14ac:dyDescent="0.55000000000000004"/>
    <row r="466" ht="14.25" customHeight="1" x14ac:dyDescent="0.55000000000000004"/>
    <row r="467" ht="14.25" customHeight="1" x14ac:dyDescent="0.55000000000000004"/>
    <row r="468" ht="14.25" customHeight="1" x14ac:dyDescent="0.55000000000000004"/>
    <row r="469" ht="14.25" customHeight="1" x14ac:dyDescent="0.55000000000000004"/>
    <row r="470" ht="14.25" customHeight="1" x14ac:dyDescent="0.55000000000000004"/>
    <row r="471" ht="14.25" customHeight="1" x14ac:dyDescent="0.55000000000000004"/>
    <row r="472" ht="14.25" customHeight="1" x14ac:dyDescent="0.55000000000000004"/>
    <row r="473" ht="14.25" customHeight="1" x14ac:dyDescent="0.55000000000000004"/>
    <row r="474" ht="14.25" customHeight="1" x14ac:dyDescent="0.55000000000000004"/>
    <row r="475" ht="14.25" customHeight="1" x14ac:dyDescent="0.55000000000000004"/>
    <row r="476" ht="14.25" customHeight="1" x14ac:dyDescent="0.55000000000000004"/>
    <row r="477" ht="14.25" customHeight="1" x14ac:dyDescent="0.55000000000000004"/>
    <row r="478" ht="14.25" customHeight="1" x14ac:dyDescent="0.55000000000000004"/>
    <row r="479" ht="14.25" customHeight="1" x14ac:dyDescent="0.55000000000000004"/>
    <row r="480" ht="14.25" customHeight="1" x14ac:dyDescent="0.55000000000000004"/>
    <row r="481" ht="14.25" customHeight="1" x14ac:dyDescent="0.55000000000000004"/>
    <row r="482" ht="14.25" customHeight="1" x14ac:dyDescent="0.55000000000000004"/>
    <row r="483" ht="14.25" customHeight="1" x14ac:dyDescent="0.55000000000000004"/>
    <row r="484" ht="14.25" customHeight="1" x14ac:dyDescent="0.55000000000000004"/>
    <row r="485" ht="14.25" customHeight="1" x14ac:dyDescent="0.55000000000000004"/>
    <row r="486" ht="14.25" customHeight="1" x14ac:dyDescent="0.55000000000000004"/>
    <row r="487" ht="14.25" customHeight="1" x14ac:dyDescent="0.55000000000000004"/>
    <row r="488" ht="14.25" customHeight="1" x14ac:dyDescent="0.55000000000000004"/>
    <row r="489" ht="14.25" customHeight="1" x14ac:dyDescent="0.55000000000000004"/>
    <row r="490" ht="14.25" customHeight="1" x14ac:dyDescent="0.55000000000000004"/>
    <row r="491" ht="14.25" customHeight="1" x14ac:dyDescent="0.55000000000000004"/>
    <row r="492" ht="14.25" customHeight="1" x14ac:dyDescent="0.55000000000000004"/>
    <row r="493" ht="14.25" customHeight="1" x14ac:dyDescent="0.55000000000000004"/>
    <row r="494" ht="14.25" customHeight="1" x14ac:dyDescent="0.55000000000000004"/>
    <row r="495" ht="14.25" customHeight="1" x14ac:dyDescent="0.55000000000000004"/>
    <row r="496" ht="14.25" customHeight="1" x14ac:dyDescent="0.55000000000000004"/>
    <row r="497" ht="14.25" customHeight="1" x14ac:dyDescent="0.55000000000000004"/>
    <row r="498" ht="14.25" customHeight="1" x14ac:dyDescent="0.55000000000000004"/>
    <row r="499" ht="14.25" customHeight="1" x14ac:dyDescent="0.55000000000000004"/>
    <row r="500" ht="14.25" customHeight="1" x14ac:dyDescent="0.55000000000000004"/>
    <row r="501" ht="14.25" customHeight="1" x14ac:dyDescent="0.55000000000000004"/>
    <row r="502" ht="14.25" customHeight="1" x14ac:dyDescent="0.55000000000000004"/>
    <row r="503" ht="14.25" customHeight="1" x14ac:dyDescent="0.55000000000000004"/>
    <row r="504" ht="14.25" customHeight="1" x14ac:dyDescent="0.55000000000000004"/>
    <row r="505" ht="14.25" customHeight="1" x14ac:dyDescent="0.55000000000000004"/>
    <row r="506" ht="14.25" customHeight="1" x14ac:dyDescent="0.55000000000000004"/>
    <row r="507" ht="14.25" customHeight="1" x14ac:dyDescent="0.55000000000000004"/>
    <row r="508" ht="14.25" customHeight="1" x14ac:dyDescent="0.55000000000000004"/>
    <row r="509" ht="14.25" customHeight="1" x14ac:dyDescent="0.55000000000000004"/>
    <row r="510" ht="14.25" customHeight="1" x14ac:dyDescent="0.55000000000000004"/>
    <row r="511" ht="14.25" customHeight="1" x14ac:dyDescent="0.55000000000000004"/>
    <row r="512" ht="14.25" customHeight="1" x14ac:dyDescent="0.55000000000000004"/>
    <row r="513" ht="14.25" customHeight="1" x14ac:dyDescent="0.55000000000000004"/>
    <row r="514" ht="14.25" customHeight="1" x14ac:dyDescent="0.55000000000000004"/>
    <row r="515" ht="14.25" customHeight="1" x14ac:dyDescent="0.55000000000000004"/>
    <row r="516" ht="14.25" customHeight="1" x14ac:dyDescent="0.55000000000000004"/>
    <row r="517" ht="14.25" customHeight="1" x14ac:dyDescent="0.55000000000000004"/>
    <row r="518" ht="14.25" customHeight="1" x14ac:dyDescent="0.55000000000000004"/>
    <row r="519" ht="14.25" customHeight="1" x14ac:dyDescent="0.55000000000000004"/>
    <row r="520" ht="14.25" customHeight="1" x14ac:dyDescent="0.55000000000000004"/>
    <row r="521" ht="14.25" customHeight="1" x14ac:dyDescent="0.55000000000000004"/>
    <row r="522" ht="14.25" customHeight="1" x14ac:dyDescent="0.55000000000000004"/>
    <row r="523" ht="14.25" customHeight="1" x14ac:dyDescent="0.55000000000000004"/>
    <row r="524" ht="14.25" customHeight="1" x14ac:dyDescent="0.55000000000000004"/>
    <row r="525" ht="14.25" customHeight="1" x14ac:dyDescent="0.55000000000000004"/>
    <row r="526" ht="14.25" customHeight="1" x14ac:dyDescent="0.55000000000000004"/>
    <row r="527" ht="14.25" customHeight="1" x14ac:dyDescent="0.55000000000000004"/>
    <row r="528" ht="14.25" customHeight="1" x14ac:dyDescent="0.55000000000000004"/>
    <row r="529" ht="14.25" customHeight="1" x14ac:dyDescent="0.55000000000000004"/>
    <row r="530" ht="14.25" customHeight="1" x14ac:dyDescent="0.55000000000000004"/>
    <row r="531" ht="14.25" customHeight="1" x14ac:dyDescent="0.55000000000000004"/>
    <row r="532" ht="14.25" customHeight="1" x14ac:dyDescent="0.55000000000000004"/>
    <row r="533" ht="14.25" customHeight="1" x14ac:dyDescent="0.55000000000000004"/>
    <row r="534" ht="14.25" customHeight="1" x14ac:dyDescent="0.55000000000000004"/>
    <row r="535" ht="14.25" customHeight="1" x14ac:dyDescent="0.55000000000000004"/>
    <row r="536" ht="14.25" customHeight="1" x14ac:dyDescent="0.55000000000000004"/>
    <row r="537" ht="14.25" customHeight="1" x14ac:dyDescent="0.55000000000000004"/>
    <row r="538" ht="14.25" customHeight="1" x14ac:dyDescent="0.55000000000000004"/>
    <row r="539" ht="14.25" customHeight="1" x14ac:dyDescent="0.55000000000000004"/>
    <row r="540" ht="14.25" customHeight="1" x14ac:dyDescent="0.55000000000000004"/>
    <row r="541" ht="14.25" customHeight="1" x14ac:dyDescent="0.55000000000000004"/>
    <row r="542" ht="14.25" customHeight="1" x14ac:dyDescent="0.55000000000000004"/>
    <row r="543" ht="14.25" customHeight="1" x14ac:dyDescent="0.55000000000000004"/>
    <row r="544" ht="14.25" customHeight="1" x14ac:dyDescent="0.55000000000000004"/>
    <row r="545" ht="14.25" customHeight="1" x14ac:dyDescent="0.55000000000000004"/>
    <row r="546" ht="14.25" customHeight="1" x14ac:dyDescent="0.55000000000000004"/>
    <row r="547" ht="14.25" customHeight="1" x14ac:dyDescent="0.55000000000000004"/>
    <row r="548" ht="14.25" customHeight="1" x14ac:dyDescent="0.55000000000000004"/>
    <row r="549" ht="14.25" customHeight="1" x14ac:dyDescent="0.55000000000000004"/>
    <row r="550" ht="14.25" customHeight="1" x14ac:dyDescent="0.55000000000000004"/>
    <row r="551" ht="14.25" customHeight="1" x14ac:dyDescent="0.55000000000000004"/>
    <row r="552" ht="14.25" customHeight="1" x14ac:dyDescent="0.55000000000000004"/>
    <row r="553" ht="14.25" customHeight="1" x14ac:dyDescent="0.55000000000000004"/>
    <row r="554" ht="14.25" customHeight="1" x14ac:dyDescent="0.55000000000000004"/>
    <row r="555" ht="14.25" customHeight="1" x14ac:dyDescent="0.55000000000000004"/>
    <row r="556" ht="14.25" customHeight="1" x14ac:dyDescent="0.55000000000000004"/>
    <row r="557" ht="14.25" customHeight="1" x14ac:dyDescent="0.55000000000000004"/>
    <row r="558" ht="14.25" customHeight="1" x14ac:dyDescent="0.55000000000000004"/>
    <row r="559" ht="14.25" customHeight="1" x14ac:dyDescent="0.55000000000000004"/>
    <row r="560" ht="14.25" customHeight="1" x14ac:dyDescent="0.55000000000000004"/>
    <row r="561" ht="14.25" customHeight="1" x14ac:dyDescent="0.55000000000000004"/>
    <row r="562" ht="14.25" customHeight="1" x14ac:dyDescent="0.55000000000000004"/>
    <row r="563" ht="14.25" customHeight="1" x14ac:dyDescent="0.55000000000000004"/>
    <row r="564" ht="14.25" customHeight="1" x14ac:dyDescent="0.55000000000000004"/>
    <row r="565" ht="14.25" customHeight="1" x14ac:dyDescent="0.55000000000000004"/>
    <row r="566" ht="14.25" customHeight="1" x14ac:dyDescent="0.55000000000000004"/>
    <row r="567" ht="14.25" customHeight="1" x14ac:dyDescent="0.55000000000000004"/>
    <row r="568" ht="14.25" customHeight="1" x14ac:dyDescent="0.55000000000000004"/>
    <row r="569" ht="14.25" customHeight="1" x14ac:dyDescent="0.55000000000000004"/>
    <row r="570" ht="14.25" customHeight="1" x14ac:dyDescent="0.55000000000000004"/>
    <row r="571" ht="14.25" customHeight="1" x14ac:dyDescent="0.55000000000000004"/>
    <row r="572" ht="14.25" customHeight="1" x14ac:dyDescent="0.55000000000000004"/>
    <row r="573" ht="14.25" customHeight="1" x14ac:dyDescent="0.55000000000000004"/>
    <row r="574" ht="14.25" customHeight="1" x14ac:dyDescent="0.55000000000000004"/>
    <row r="575" ht="14.25" customHeight="1" x14ac:dyDescent="0.55000000000000004"/>
    <row r="576" ht="14.25" customHeight="1" x14ac:dyDescent="0.55000000000000004"/>
    <row r="577" ht="14.25" customHeight="1" x14ac:dyDescent="0.55000000000000004"/>
    <row r="578" ht="14.25" customHeight="1" x14ac:dyDescent="0.55000000000000004"/>
    <row r="579" ht="14.25" customHeight="1" x14ac:dyDescent="0.55000000000000004"/>
    <row r="580" ht="14.25" customHeight="1" x14ac:dyDescent="0.55000000000000004"/>
    <row r="581" ht="14.25" customHeight="1" x14ac:dyDescent="0.55000000000000004"/>
    <row r="582" ht="14.25" customHeight="1" x14ac:dyDescent="0.55000000000000004"/>
    <row r="583" ht="14.25" customHeight="1" x14ac:dyDescent="0.55000000000000004"/>
    <row r="584" ht="14.25" customHeight="1" x14ac:dyDescent="0.55000000000000004"/>
    <row r="585" ht="14.25" customHeight="1" x14ac:dyDescent="0.55000000000000004"/>
    <row r="586" ht="14.25" customHeight="1" x14ac:dyDescent="0.55000000000000004"/>
    <row r="587" ht="14.25" customHeight="1" x14ac:dyDescent="0.55000000000000004"/>
    <row r="588" ht="14.25" customHeight="1" x14ac:dyDescent="0.55000000000000004"/>
    <row r="589" ht="14.25" customHeight="1" x14ac:dyDescent="0.55000000000000004"/>
    <row r="590" ht="14.25" customHeight="1" x14ac:dyDescent="0.55000000000000004"/>
    <row r="591" ht="14.25" customHeight="1" x14ac:dyDescent="0.55000000000000004"/>
    <row r="592" ht="14.25" customHeight="1" x14ac:dyDescent="0.55000000000000004"/>
    <row r="593" ht="14.25" customHeight="1" x14ac:dyDescent="0.55000000000000004"/>
    <row r="594" ht="14.25" customHeight="1" x14ac:dyDescent="0.55000000000000004"/>
    <row r="595" ht="14.25" customHeight="1" x14ac:dyDescent="0.55000000000000004"/>
    <row r="596" ht="14.25" customHeight="1" x14ac:dyDescent="0.55000000000000004"/>
    <row r="597" ht="14.25" customHeight="1" x14ac:dyDescent="0.55000000000000004"/>
    <row r="598" ht="14.25" customHeight="1" x14ac:dyDescent="0.55000000000000004"/>
    <row r="599" ht="14.25" customHeight="1" x14ac:dyDescent="0.55000000000000004"/>
    <row r="600" ht="14.25" customHeight="1" x14ac:dyDescent="0.55000000000000004"/>
    <row r="601" ht="14.25" customHeight="1" x14ac:dyDescent="0.55000000000000004"/>
    <row r="602" ht="14.25" customHeight="1" x14ac:dyDescent="0.55000000000000004"/>
    <row r="603" ht="14.25" customHeight="1" x14ac:dyDescent="0.55000000000000004"/>
    <row r="604" ht="14.25" customHeight="1" x14ac:dyDescent="0.55000000000000004"/>
    <row r="605" ht="14.25" customHeight="1" x14ac:dyDescent="0.55000000000000004"/>
    <row r="606" ht="14.25" customHeight="1" x14ac:dyDescent="0.55000000000000004"/>
    <row r="607" ht="14.25" customHeight="1" x14ac:dyDescent="0.55000000000000004"/>
    <row r="608" ht="14.25" customHeight="1" x14ac:dyDescent="0.55000000000000004"/>
    <row r="609" ht="14.25" customHeight="1" x14ac:dyDescent="0.55000000000000004"/>
    <row r="610" ht="14.25" customHeight="1" x14ac:dyDescent="0.55000000000000004"/>
    <row r="611" ht="14.25" customHeight="1" x14ac:dyDescent="0.55000000000000004"/>
    <row r="612" ht="14.25" customHeight="1" x14ac:dyDescent="0.55000000000000004"/>
    <row r="613" ht="14.25" customHeight="1" x14ac:dyDescent="0.55000000000000004"/>
    <row r="614" ht="14.25" customHeight="1" x14ac:dyDescent="0.55000000000000004"/>
    <row r="615" ht="14.25" customHeight="1" x14ac:dyDescent="0.55000000000000004"/>
    <row r="616" ht="14.25" customHeight="1" x14ac:dyDescent="0.55000000000000004"/>
    <row r="617" ht="14.25" customHeight="1" x14ac:dyDescent="0.55000000000000004"/>
    <row r="618" ht="14.25" customHeight="1" x14ac:dyDescent="0.55000000000000004"/>
    <row r="619" ht="14.25" customHeight="1" x14ac:dyDescent="0.55000000000000004"/>
    <row r="620" ht="14.25" customHeight="1" x14ac:dyDescent="0.55000000000000004"/>
    <row r="621" ht="14.25" customHeight="1" x14ac:dyDescent="0.55000000000000004"/>
    <row r="622" ht="14.25" customHeight="1" x14ac:dyDescent="0.55000000000000004"/>
    <row r="623" ht="14.25" customHeight="1" x14ac:dyDescent="0.55000000000000004"/>
    <row r="624" ht="14.25" customHeight="1" x14ac:dyDescent="0.55000000000000004"/>
    <row r="625" ht="14.25" customHeight="1" x14ac:dyDescent="0.55000000000000004"/>
    <row r="626" ht="14.25" customHeight="1" x14ac:dyDescent="0.55000000000000004"/>
    <row r="627" ht="14.25" customHeight="1" x14ac:dyDescent="0.55000000000000004"/>
    <row r="628" ht="14.25" customHeight="1" x14ac:dyDescent="0.55000000000000004"/>
    <row r="629" ht="14.25" customHeight="1" x14ac:dyDescent="0.55000000000000004"/>
    <row r="630" ht="14.25" customHeight="1" x14ac:dyDescent="0.55000000000000004"/>
    <row r="631" ht="14.25" customHeight="1" x14ac:dyDescent="0.55000000000000004"/>
    <row r="632" ht="14.25" customHeight="1" x14ac:dyDescent="0.55000000000000004"/>
    <row r="633" ht="14.25" customHeight="1" x14ac:dyDescent="0.55000000000000004"/>
    <row r="634" ht="14.25" customHeight="1" x14ac:dyDescent="0.55000000000000004"/>
    <row r="635" ht="14.25" customHeight="1" x14ac:dyDescent="0.55000000000000004"/>
    <row r="636" ht="14.25" customHeight="1" x14ac:dyDescent="0.55000000000000004"/>
    <row r="637" ht="14.25" customHeight="1" x14ac:dyDescent="0.55000000000000004"/>
    <row r="638" ht="14.25" customHeight="1" x14ac:dyDescent="0.55000000000000004"/>
    <row r="639" ht="14.25" customHeight="1" x14ac:dyDescent="0.55000000000000004"/>
    <row r="640" ht="14.25" customHeight="1" x14ac:dyDescent="0.55000000000000004"/>
    <row r="641" ht="14.25" customHeight="1" x14ac:dyDescent="0.55000000000000004"/>
    <row r="642" ht="14.25" customHeight="1" x14ac:dyDescent="0.55000000000000004"/>
    <row r="643" ht="14.25" customHeight="1" x14ac:dyDescent="0.55000000000000004"/>
    <row r="644" ht="14.25" customHeight="1" x14ac:dyDescent="0.55000000000000004"/>
    <row r="645" ht="14.25" customHeight="1" x14ac:dyDescent="0.55000000000000004"/>
    <row r="646" ht="14.25" customHeight="1" x14ac:dyDescent="0.55000000000000004"/>
    <row r="647" ht="14.25" customHeight="1" x14ac:dyDescent="0.55000000000000004"/>
    <row r="648" ht="14.25" customHeight="1" x14ac:dyDescent="0.55000000000000004"/>
    <row r="649" ht="14.25" customHeight="1" x14ac:dyDescent="0.55000000000000004"/>
    <row r="650" ht="14.25" customHeight="1" x14ac:dyDescent="0.55000000000000004"/>
    <row r="651" ht="14.25" customHeight="1" x14ac:dyDescent="0.55000000000000004"/>
    <row r="652" ht="14.25" customHeight="1" x14ac:dyDescent="0.55000000000000004"/>
    <row r="653" ht="14.25" customHeight="1" x14ac:dyDescent="0.55000000000000004"/>
    <row r="654" ht="14.25" customHeight="1" x14ac:dyDescent="0.55000000000000004"/>
    <row r="655" ht="14.25" customHeight="1" x14ac:dyDescent="0.55000000000000004"/>
    <row r="656" ht="14.25" customHeight="1" x14ac:dyDescent="0.55000000000000004"/>
    <row r="657" ht="14.25" customHeight="1" x14ac:dyDescent="0.55000000000000004"/>
    <row r="658" ht="14.25" customHeight="1" x14ac:dyDescent="0.55000000000000004"/>
    <row r="659" ht="14.25" customHeight="1" x14ac:dyDescent="0.55000000000000004"/>
    <row r="660" ht="14.25" customHeight="1" x14ac:dyDescent="0.55000000000000004"/>
    <row r="661" ht="14.25" customHeight="1" x14ac:dyDescent="0.55000000000000004"/>
    <row r="662" ht="14.25" customHeight="1" x14ac:dyDescent="0.55000000000000004"/>
    <row r="663" ht="14.25" customHeight="1" x14ac:dyDescent="0.55000000000000004"/>
    <row r="664" ht="14.25" customHeight="1" x14ac:dyDescent="0.55000000000000004"/>
    <row r="665" ht="14.25" customHeight="1" x14ac:dyDescent="0.55000000000000004"/>
    <row r="666" ht="14.25" customHeight="1" x14ac:dyDescent="0.55000000000000004"/>
    <row r="667" ht="14.25" customHeight="1" x14ac:dyDescent="0.55000000000000004"/>
    <row r="668" ht="14.25" customHeight="1" x14ac:dyDescent="0.55000000000000004"/>
    <row r="669" ht="14.25" customHeight="1" x14ac:dyDescent="0.55000000000000004"/>
    <row r="670" ht="14.25" customHeight="1" x14ac:dyDescent="0.55000000000000004"/>
    <row r="671" ht="14.25" customHeight="1" x14ac:dyDescent="0.55000000000000004"/>
    <row r="672" ht="14.25" customHeight="1" x14ac:dyDescent="0.55000000000000004"/>
    <row r="673" ht="14.25" customHeight="1" x14ac:dyDescent="0.55000000000000004"/>
    <row r="674" ht="14.25" customHeight="1" x14ac:dyDescent="0.55000000000000004"/>
    <row r="675" ht="14.25" customHeight="1" x14ac:dyDescent="0.55000000000000004"/>
    <row r="676" ht="14.25" customHeight="1" x14ac:dyDescent="0.55000000000000004"/>
    <row r="677" ht="14.25" customHeight="1" x14ac:dyDescent="0.55000000000000004"/>
    <row r="678" ht="14.25" customHeight="1" x14ac:dyDescent="0.55000000000000004"/>
    <row r="679" ht="14.25" customHeight="1" x14ac:dyDescent="0.55000000000000004"/>
    <row r="680" ht="14.25" customHeight="1" x14ac:dyDescent="0.55000000000000004"/>
    <row r="681" ht="14.25" customHeight="1" x14ac:dyDescent="0.55000000000000004"/>
    <row r="682" ht="14.25" customHeight="1" x14ac:dyDescent="0.55000000000000004"/>
    <row r="683" ht="14.25" customHeight="1" x14ac:dyDescent="0.55000000000000004"/>
    <row r="684" ht="14.25" customHeight="1" x14ac:dyDescent="0.55000000000000004"/>
    <row r="685" ht="14.25" customHeight="1" x14ac:dyDescent="0.55000000000000004"/>
    <row r="686" ht="14.25" customHeight="1" x14ac:dyDescent="0.55000000000000004"/>
    <row r="687" ht="14.25" customHeight="1" x14ac:dyDescent="0.55000000000000004"/>
    <row r="688" ht="14.25" customHeight="1" x14ac:dyDescent="0.55000000000000004"/>
    <row r="689" ht="14.25" customHeight="1" x14ac:dyDescent="0.55000000000000004"/>
    <row r="690" ht="14.25" customHeight="1" x14ac:dyDescent="0.55000000000000004"/>
    <row r="691" ht="14.25" customHeight="1" x14ac:dyDescent="0.55000000000000004"/>
    <row r="692" ht="14.25" customHeight="1" x14ac:dyDescent="0.55000000000000004"/>
    <row r="693" ht="14.25" customHeight="1" x14ac:dyDescent="0.55000000000000004"/>
    <row r="694" ht="14.25" customHeight="1" x14ac:dyDescent="0.55000000000000004"/>
    <row r="695" ht="14.25" customHeight="1" x14ac:dyDescent="0.55000000000000004"/>
    <row r="696" ht="14.25" customHeight="1" x14ac:dyDescent="0.55000000000000004"/>
    <row r="697" ht="14.25" customHeight="1" x14ac:dyDescent="0.55000000000000004"/>
    <row r="698" ht="14.25" customHeight="1" x14ac:dyDescent="0.55000000000000004"/>
    <row r="699" ht="14.25" customHeight="1" x14ac:dyDescent="0.55000000000000004"/>
    <row r="700" ht="14.25" customHeight="1" x14ac:dyDescent="0.55000000000000004"/>
    <row r="701" ht="14.25" customHeight="1" x14ac:dyDescent="0.55000000000000004"/>
    <row r="702" ht="14.25" customHeight="1" x14ac:dyDescent="0.55000000000000004"/>
    <row r="703" ht="14.25" customHeight="1" x14ac:dyDescent="0.55000000000000004"/>
    <row r="704" ht="14.25" customHeight="1" x14ac:dyDescent="0.55000000000000004"/>
    <row r="705" ht="14.25" customHeight="1" x14ac:dyDescent="0.55000000000000004"/>
    <row r="706" ht="14.25" customHeight="1" x14ac:dyDescent="0.55000000000000004"/>
    <row r="707" ht="14.25" customHeight="1" x14ac:dyDescent="0.55000000000000004"/>
    <row r="708" ht="14.25" customHeight="1" x14ac:dyDescent="0.55000000000000004"/>
    <row r="709" ht="14.25" customHeight="1" x14ac:dyDescent="0.55000000000000004"/>
    <row r="710" ht="14.25" customHeight="1" x14ac:dyDescent="0.55000000000000004"/>
    <row r="711" ht="14.25" customHeight="1" x14ac:dyDescent="0.55000000000000004"/>
    <row r="712" ht="14.25" customHeight="1" x14ac:dyDescent="0.55000000000000004"/>
    <row r="713" ht="14.25" customHeight="1" x14ac:dyDescent="0.55000000000000004"/>
    <row r="714" ht="14.25" customHeight="1" x14ac:dyDescent="0.55000000000000004"/>
    <row r="715" ht="14.25" customHeight="1" x14ac:dyDescent="0.55000000000000004"/>
    <row r="716" ht="14.25" customHeight="1" x14ac:dyDescent="0.55000000000000004"/>
    <row r="717" ht="14.25" customHeight="1" x14ac:dyDescent="0.55000000000000004"/>
    <row r="718" ht="14.25" customHeight="1" x14ac:dyDescent="0.55000000000000004"/>
    <row r="719" ht="14.25" customHeight="1" x14ac:dyDescent="0.55000000000000004"/>
    <row r="720" ht="14.25" customHeight="1" x14ac:dyDescent="0.55000000000000004"/>
    <row r="721" ht="14.25" customHeight="1" x14ac:dyDescent="0.55000000000000004"/>
    <row r="722" ht="14.25" customHeight="1" x14ac:dyDescent="0.55000000000000004"/>
    <row r="723" ht="14.25" customHeight="1" x14ac:dyDescent="0.55000000000000004"/>
    <row r="724" ht="14.25" customHeight="1" x14ac:dyDescent="0.55000000000000004"/>
    <row r="725" ht="14.25" customHeight="1" x14ac:dyDescent="0.55000000000000004"/>
    <row r="726" ht="14.25" customHeight="1" x14ac:dyDescent="0.55000000000000004"/>
    <row r="727" ht="14.25" customHeight="1" x14ac:dyDescent="0.55000000000000004"/>
    <row r="728" ht="14.25" customHeight="1" x14ac:dyDescent="0.55000000000000004"/>
    <row r="729" ht="14.25" customHeight="1" x14ac:dyDescent="0.55000000000000004"/>
    <row r="730" ht="14.25" customHeight="1" x14ac:dyDescent="0.55000000000000004"/>
    <row r="731" ht="14.25" customHeight="1" x14ac:dyDescent="0.55000000000000004"/>
    <row r="732" ht="14.25" customHeight="1" x14ac:dyDescent="0.55000000000000004"/>
    <row r="733" ht="14.25" customHeight="1" x14ac:dyDescent="0.55000000000000004"/>
    <row r="734" ht="14.25" customHeight="1" x14ac:dyDescent="0.55000000000000004"/>
    <row r="735" ht="14.25" customHeight="1" x14ac:dyDescent="0.55000000000000004"/>
    <row r="736" ht="14.25" customHeight="1" x14ac:dyDescent="0.55000000000000004"/>
    <row r="737" ht="14.25" customHeight="1" x14ac:dyDescent="0.55000000000000004"/>
    <row r="738" ht="14.25" customHeight="1" x14ac:dyDescent="0.55000000000000004"/>
    <row r="739" ht="14.25" customHeight="1" x14ac:dyDescent="0.55000000000000004"/>
    <row r="740" ht="14.25" customHeight="1" x14ac:dyDescent="0.55000000000000004"/>
    <row r="741" ht="14.25" customHeight="1" x14ac:dyDescent="0.55000000000000004"/>
    <row r="742" ht="14.25" customHeight="1" x14ac:dyDescent="0.55000000000000004"/>
    <row r="743" ht="14.25" customHeight="1" x14ac:dyDescent="0.55000000000000004"/>
    <row r="744" ht="14.25" customHeight="1" x14ac:dyDescent="0.55000000000000004"/>
    <row r="745" ht="14.25" customHeight="1" x14ac:dyDescent="0.55000000000000004"/>
    <row r="746" ht="14.25" customHeight="1" x14ac:dyDescent="0.55000000000000004"/>
    <row r="747" ht="14.25" customHeight="1" x14ac:dyDescent="0.55000000000000004"/>
    <row r="748" ht="14.25" customHeight="1" x14ac:dyDescent="0.55000000000000004"/>
    <row r="749" ht="14.25" customHeight="1" x14ac:dyDescent="0.55000000000000004"/>
    <row r="750" ht="14.25" customHeight="1" x14ac:dyDescent="0.55000000000000004"/>
    <row r="751" ht="14.25" customHeight="1" x14ac:dyDescent="0.55000000000000004"/>
    <row r="752" ht="14.25" customHeight="1" x14ac:dyDescent="0.55000000000000004"/>
    <row r="753" ht="14.25" customHeight="1" x14ac:dyDescent="0.55000000000000004"/>
    <row r="754" ht="14.25" customHeight="1" x14ac:dyDescent="0.55000000000000004"/>
    <row r="755" ht="14.25" customHeight="1" x14ac:dyDescent="0.55000000000000004"/>
    <row r="756" ht="14.25" customHeight="1" x14ac:dyDescent="0.55000000000000004"/>
    <row r="757" ht="14.25" customHeight="1" x14ac:dyDescent="0.55000000000000004"/>
    <row r="758" ht="14.25" customHeight="1" x14ac:dyDescent="0.55000000000000004"/>
    <row r="759" ht="14.25" customHeight="1" x14ac:dyDescent="0.55000000000000004"/>
    <row r="760" ht="14.25" customHeight="1" x14ac:dyDescent="0.55000000000000004"/>
    <row r="761" ht="14.25" customHeight="1" x14ac:dyDescent="0.55000000000000004"/>
    <row r="762" ht="14.25" customHeight="1" x14ac:dyDescent="0.55000000000000004"/>
    <row r="763" ht="14.25" customHeight="1" x14ac:dyDescent="0.55000000000000004"/>
    <row r="764" ht="14.25" customHeight="1" x14ac:dyDescent="0.55000000000000004"/>
    <row r="765" ht="14.25" customHeight="1" x14ac:dyDescent="0.55000000000000004"/>
    <row r="766" ht="14.25" customHeight="1" x14ac:dyDescent="0.55000000000000004"/>
    <row r="767" ht="14.25" customHeight="1" x14ac:dyDescent="0.55000000000000004"/>
    <row r="768" ht="14.25" customHeight="1" x14ac:dyDescent="0.55000000000000004"/>
    <row r="769" ht="14.25" customHeight="1" x14ac:dyDescent="0.55000000000000004"/>
    <row r="770" ht="14.25" customHeight="1" x14ac:dyDescent="0.55000000000000004"/>
    <row r="771" ht="14.25" customHeight="1" x14ac:dyDescent="0.55000000000000004"/>
    <row r="772" ht="14.25" customHeight="1" x14ac:dyDescent="0.55000000000000004"/>
    <row r="773" ht="14.25" customHeight="1" x14ac:dyDescent="0.55000000000000004"/>
    <row r="774" ht="14.25" customHeight="1" x14ac:dyDescent="0.55000000000000004"/>
    <row r="775" ht="14.25" customHeight="1" x14ac:dyDescent="0.55000000000000004"/>
    <row r="776" ht="14.25" customHeight="1" x14ac:dyDescent="0.55000000000000004"/>
    <row r="777" ht="14.25" customHeight="1" x14ac:dyDescent="0.55000000000000004"/>
    <row r="778" ht="14.25" customHeight="1" x14ac:dyDescent="0.55000000000000004"/>
    <row r="779" ht="14.25" customHeight="1" x14ac:dyDescent="0.55000000000000004"/>
    <row r="780" ht="14.25" customHeight="1" x14ac:dyDescent="0.55000000000000004"/>
    <row r="781" ht="14.25" customHeight="1" x14ac:dyDescent="0.55000000000000004"/>
    <row r="782" ht="14.25" customHeight="1" x14ac:dyDescent="0.55000000000000004"/>
    <row r="783" ht="14.25" customHeight="1" x14ac:dyDescent="0.55000000000000004"/>
    <row r="784" ht="14.25" customHeight="1" x14ac:dyDescent="0.55000000000000004"/>
    <row r="785" ht="14.25" customHeight="1" x14ac:dyDescent="0.55000000000000004"/>
    <row r="786" ht="14.25" customHeight="1" x14ac:dyDescent="0.55000000000000004"/>
    <row r="787" ht="14.25" customHeight="1" x14ac:dyDescent="0.55000000000000004"/>
    <row r="788" ht="14.25" customHeight="1" x14ac:dyDescent="0.55000000000000004"/>
    <row r="789" ht="14.25" customHeight="1" x14ac:dyDescent="0.55000000000000004"/>
    <row r="790" ht="14.25" customHeight="1" x14ac:dyDescent="0.55000000000000004"/>
    <row r="791" ht="14.25" customHeight="1" x14ac:dyDescent="0.55000000000000004"/>
    <row r="792" ht="14.25" customHeight="1" x14ac:dyDescent="0.55000000000000004"/>
    <row r="793" ht="14.25" customHeight="1" x14ac:dyDescent="0.55000000000000004"/>
    <row r="794" ht="14.25" customHeight="1" x14ac:dyDescent="0.55000000000000004"/>
    <row r="795" ht="14.25" customHeight="1" x14ac:dyDescent="0.55000000000000004"/>
    <row r="796" ht="14.25" customHeight="1" x14ac:dyDescent="0.55000000000000004"/>
    <row r="797" ht="14.25" customHeight="1" x14ac:dyDescent="0.55000000000000004"/>
    <row r="798" ht="14.25" customHeight="1" x14ac:dyDescent="0.55000000000000004"/>
    <row r="799" ht="14.25" customHeight="1" x14ac:dyDescent="0.55000000000000004"/>
    <row r="800" ht="14.25" customHeight="1" x14ac:dyDescent="0.55000000000000004"/>
    <row r="801" ht="14.25" customHeight="1" x14ac:dyDescent="0.55000000000000004"/>
    <row r="802" ht="14.25" customHeight="1" x14ac:dyDescent="0.55000000000000004"/>
    <row r="803" ht="14.25" customHeight="1" x14ac:dyDescent="0.55000000000000004"/>
    <row r="804" ht="14.25" customHeight="1" x14ac:dyDescent="0.55000000000000004"/>
    <row r="805" ht="14.25" customHeight="1" x14ac:dyDescent="0.55000000000000004"/>
    <row r="806" ht="14.25" customHeight="1" x14ac:dyDescent="0.55000000000000004"/>
    <row r="807" ht="14.25" customHeight="1" x14ac:dyDescent="0.55000000000000004"/>
    <row r="808" ht="14.25" customHeight="1" x14ac:dyDescent="0.55000000000000004"/>
    <row r="809" ht="14.25" customHeight="1" x14ac:dyDescent="0.55000000000000004"/>
    <row r="810" ht="14.25" customHeight="1" x14ac:dyDescent="0.55000000000000004"/>
    <row r="811" ht="14.25" customHeight="1" x14ac:dyDescent="0.55000000000000004"/>
    <row r="812" ht="14.25" customHeight="1" x14ac:dyDescent="0.55000000000000004"/>
    <row r="813" ht="14.25" customHeight="1" x14ac:dyDescent="0.55000000000000004"/>
    <row r="814" ht="14.25" customHeight="1" x14ac:dyDescent="0.55000000000000004"/>
    <row r="815" ht="14.25" customHeight="1" x14ac:dyDescent="0.55000000000000004"/>
    <row r="816" ht="14.25" customHeight="1" x14ac:dyDescent="0.55000000000000004"/>
    <row r="817" ht="14.25" customHeight="1" x14ac:dyDescent="0.55000000000000004"/>
    <row r="818" ht="14.25" customHeight="1" x14ac:dyDescent="0.55000000000000004"/>
    <row r="819" ht="14.25" customHeight="1" x14ac:dyDescent="0.55000000000000004"/>
    <row r="820" ht="14.25" customHeight="1" x14ac:dyDescent="0.55000000000000004"/>
    <row r="821" ht="14.25" customHeight="1" x14ac:dyDescent="0.55000000000000004"/>
    <row r="822" ht="14.25" customHeight="1" x14ac:dyDescent="0.55000000000000004"/>
    <row r="823" ht="14.25" customHeight="1" x14ac:dyDescent="0.55000000000000004"/>
    <row r="824" ht="14.25" customHeight="1" x14ac:dyDescent="0.55000000000000004"/>
    <row r="825" ht="14.25" customHeight="1" x14ac:dyDescent="0.55000000000000004"/>
    <row r="826" ht="14.25" customHeight="1" x14ac:dyDescent="0.55000000000000004"/>
    <row r="827" ht="14.25" customHeight="1" x14ac:dyDescent="0.55000000000000004"/>
    <row r="828" ht="14.25" customHeight="1" x14ac:dyDescent="0.55000000000000004"/>
    <row r="829" ht="14.25" customHeight="1" x14ac:dyDescent="0.55000000000000004"/>
    <row r="830" ht="14.25" customHeight="1" x14ac:dyDescent="0.55000000000000004"/>
    <row r="831" ht="14.25" customHeight="1" x14ac:dyDescent="0.55000000000000004"/>
    <row r="832" ht="14.25" customHeight="1" x14ac:dyDescent="0.55000000000000004"/>
    <row r="833" ht="14.25" customHeight="1" x14ac:dyDescent="0.55000000000000004"/>
    <row r="834" ht="14.25" customHeight="1" x14ac:dyDescent="0.55000000000000004"/>
    <row r="835" ht="14.25" customHeight="1" x14ac:dyDescent="0.55000000000000004"/>
    <row r="836" ht="14.25" customHeight="1" x14ac:dyDescent="0.55000000000000004"/>
    <row r="837" ht="14.25" customHeight="1" x14ac:dyDescent="0.55000000000000004"/>
    <row r="838" ht="14.25" customHeight="1" x14ac:dyDescent="0.55000000000000004"/>
    <row r="839" ht="14.25" customHeight="1" x14ac:dyDescent="0.55000000000000004"/>
    <row r="840" ht="14.25" customHeight="1" x14ac:dyDescent="0.55000000000000004"/>
    <row r="841" ht="14.25" customHeight="1" x14ac:dyDescent="0.55000000000000004"/>
    <row r="842" ht="14.25" customHeight="1" x14ac:dyDescent="0.55000000000000004"/>
    <row r="843" ht="14.25" customHeight="1" x14ac:dyDescent="0.55000000000000004"/>
    <row r="844" ht="14.25" customHeight="1" x14ac:dyDescent="0.55000000000000004"/>
    <row r="845" ht="14.25" customHeight="1" x14ac:dyDescent="0.55000000000000004"/>
    <row r="846" ht="14.25" customHeight="1" x14ac:dyDescent="0.55000000000000004"/>
    <row r="847" ht="14.25" customHeight="1" x14ac:dyDescent="0.55000000000000004"/>
    <row r="848" ht="14.25" customHeight="1" x14ac:dyDescent="0.55000000000000004"/>
    <row r="849" ht="14.25" customHeight="1" x14ac:dyDescent="0.55000000000000004"/>
    <row r="850" ht="14.25" customHeight="1" x14ac:dyDescent="0.55000000000000004"/>
    <row r="851" ht="14.25" customHeight="1" x14ac:dyDescent="0.55000000000000004"/>
    <row r="852" ht="14.25" customHeight="1" x14ac:dyDescent="0.55000000000000004"/>
    <row r="853" ht="14.25" customHeight="1" x14ac:dyDescent="0.55000000000000004"/>
    <row r="854" ht="14.25" customHeight="1" x14ac:dyDescent="0.55000000000000004"/>
    <row r="855" ht="14.25" customHeight="1" x14ac:dyDescent="0.55000000000000004"/>
    <row r="856" ht="14.25" customHeight="1" x14ac:dyDescent="0.55000000000000004"/>
    <row r="857" ht="14.25" customHeight="1" x14ac:dyDescent="0.55000000000000004"/>
    <row r="858" ht="14.25" customHeight="1" x14ac:dyDescent="0.55000000000000004"/>
    <row r="859" ht="14.25" customHeight="1" x14ac:dyDescent="0.55000000000000004"/>
    <row r="860" ht="14.25" customHeight="1" x14ac:dyDescent="0.55000000000000004"/>
    <row r="861" ht="14.25" customHeight="1" x14ac:dyDescent="0.55000000000000004"/>
    <row r="862" ht="14.25" customHeight="1" x14ac:dyDescent="0.55000000000000004"/>
    <row r="863" ht="14.25" customHeight="1" x14ac:dyDescent="0.55000000000000004"/>
    <row r="864" ht="14.25" customHeight="1" x14ac:dyDescent="0.55000000000000004"/>
    <row r="865" ht="14.25" customHeight="1" x14ac:dyDescent="0.55000000000000004"/>
    <row r="866" ht="14.25" customHeight="1" x14ac:dyDescent="0.55000000000000004"/>
    <row r="867" ht="14.25" customHeight="1" x14ac:dyDescent="0.55000000000000004"/>
    <row r="868" ht="14.25" customHeight="1" x14ac:dyDescent="0.55000000000000004"/>
    <row r="869" ht="14.25" customHeight="1" x14ac:dyDescent="0.55000000000000004"/>
    <row r="870" ht="14.25" customHeight="1" x14ac:dyDescent="0.55000000000000004"/>
    <row r="871" ht="14.25" customHeight="1" x14ac:dyDescent="0.55000000000000004"/>
    <row r="872" ht="14.25" customHeight="1" x14ac:dyDescent="0.55000000000000004"/>
    <row r="873" ht="14.25" customHeight="1" x14ac:dyDescent="0.55000000000000004"/>
    <row r="874" ht="14.25" customHeight="1" x14ac:dyDescent="0.55000000000000004"/>
    <row r="875" ht="14.25" customHeight="1" x14ac:dyDescent="0.55000000000000004"/>
    <row r="876" ht="14.25" customHeight="1" x14ac:dyDescent="0.55000000000000004"/>
    <row r="877" ht="14.25" customHeight="1" x14ac:dyDescent="0.55000000000000004"/>
    <row r="878" ht="14.25" customHeight="1" x14ac:dyDescent="0.55000000000000004"/>
    <row r="879" ht="14.25" customHeight="1" x14ac:dyDescent="0.55000000000000004"/>
    <row r="880" ht="14.25" customHeight="1" x14ac:dyDescent="0.55000000000000004"/>
    <row r="881" ht="14.25" customHeight="1" x14ac:dyDescent="0.55000000000000004"/>
    <row r="882" ht="14.25" customHeight="1" x14ac:dyDescent="0.55000000000000004"/>
    <row r="883" ht="14.25" customHeight="1" x14ac:dyDescent="0.55000000000000004"/>
    <row r="884" ht="14.25" customHeight="1" x14ac:dyDescent="0.55000000000000004"/>
    <row r="885" ht="14.25" customHeight="1" x14ac:dyDescent="0.55000000000000004"/>
    <row r="886" ht="14.25" customHeight="1" x14ac:dyDescent="0.55000000000000004"/>
    <row r="887" ht="14.25" customHeight="1" x14ac:dyDescent="0.55000000000000004"/>
    <row r="888" ht="14.25" customHeight="1" x14ac:dyDescent="0.55000000000000004"/>
    <row r="889" ht="14.25" customHeight="1" x14ac:dyDescent="0.55000000000000004"/>
    <row r="890" ht="14.25" customHeight="1" x14ac:dyDescent="0.55000000000000004"/>
    <row r="891" ht="14.25" customHeight="1" x14ac:dyDescent="0.55000000000000004"/>
    <row r="892" ht="14.25" customHeight="1" x14ac:dyDescent="0.55000000000000004"/>
    <row r="893" ht="14.25" customHeight="1" x14ac:dyDescent="0.55000000000000004"/>
    <row r="894" ht="14.25" customHeight="1" x14ac:dyDescent="0.55000000000000004"/>
    <row r="895" ht="14.25" customHeight="1" x14ac:dyDescent="0.55000000000000004"/>
    <row r="896" ht="14.25" customHeight="1" x14ac:dyDescent="0.55000000000000004"/>
    <row r="897" ht="14.25" customHeight="1" x14ac:dyDescent="0.55000000000000004"/>
    <row r="898" ht="14.25" customHeight="1" x14ac:dyDescent="0.55000000000000004"/>
    <row r="899" ht="14.25" customHeight="1" x14ac:dyDescent="0.55000000000000004"/>
    <row r="900" ht="14.25" customHeight="1" x14ac:dyDescent="0.55000000000000004"/>
    <row r="901" ht="14.25" customHeight="1" x14ac:dyDescent="0.55000000000000004"/>
    <row r="902" ht="14.25" customHeight="1" x14ac:dyDescent="0.55000000000000004"/>
    <row r="903" ht="14.25" customHeight="1" x14ac:dyDescent="0.55000000000000004"/>
    <row r="904" ht="14.25" customHeight="1" x14ac:dyDescent="0.55000000000000004"/>
    <row r="905" ht="14.25" customHeight="1" x14ac:dyDescent="0.55000000000000004"/>
    <row r="906" ht="14.25" customHeight="1" x14ac:dyDescent="0.55000000000000004"/>
    <row r="907" ht="14.25" customHeight="1" x14ac:dyDescent="0.55000000000000004"/>
    <row r="908" ht="14.25" customHeight="1" x14ac:dyDescent="0.55000000000000004"/>
    <row r="909" ht="14.25" customHeight="1" x14ac:dyDescent="0.55000000000000004"/>
    <row r="910" ht="14.25" customHeight="1" x14ac:dyDescent="0.55000000000000004"/>
    <row r="911" ht="14.25" customHeight="1" x14ac:dyDescent="0.55000000000000004"/>
    <row r="912" ht="14.25" customHeight="1" x14ac:dyDescent="0.55000000000000004"/>
    <row r="913" ht="14.25" customHeight="1" x14ac:dyDescent="0.55000000000000004"/>
    <row r="914" ht="14.25" customHeight="1" x14ac:dyDescent="0.55000000000000004"/>
    <row r="915" ht="14.25" customHeight="1" x14ac:dyDescent="0.55000000000000004"/>
    <row r="916" ht="14.25" customHeight="1" x14ac:dyDescent="0.55000000000000004"/>
    <row r="917" ht="14.25" customHeight="1" x14ac:dyDescent="0.55000000000000004"/>
    <row r="918" ht="14.25" customHeight="1" x14ac:dyDescent="0.55000000000000004"/>
    <row r="919" ht="14.25" customHeight="1" x14ac:dyDescent="0.55000000000000004"/>
    <row r="920" ht="14.25" customHeight="1" x14ac:dyDescent="0.55000000000000004"/>
    <row r="921" ht="14.25" customHeight="1" x14ac:dyDescent="0.55000000000000004"/>
    <row r="922" ht="14.25" customHeight="1" x14ac:dyDescent="0.55000000000000004"/>
    <row r="923" ht="14.25" customHeight="1" x14ac:dyDescent="0.55000000000000004"/>
    <row r="924" ht="14.25" customHeight="1" x14ac:dyDescent="0.55000000000000004"/>
    <row r="925" ht="14.25" customHeight="1" x14ac:dyDescent="0.55000000000000004"/>
    <row r="926" ht="14.25" customHeight="1" x14ac:dyDescent="0.55000000000000004"/>
    <row r="927" ht="14.25" customHeight="1" x14ac:dyDescent="0.55000000000000004"/>
    <row r="928" ht="14.25" customHeight="1" x14ac:dyDescent="0.55000000000000004"/>
    <row r="929" ht="14.25" customHeight="1" x14ac:dyDescent="0.55000000000000004"/>
    <row r="930" ht="14.25" customHeight="1" x14ac:dyDescent="0.55000000000000004"/>
    <row r="931" ht="14.25" customHeight="1" x14ac:dyDescent="0.55000000000000004"/>
    <row r="932" ht="14.25" customHeight="1" x14ac:dyDescent="0.55000000000000004"/>
    <row r="933" ht="14.25" customHeight="1" x14ac:dyDescent="0.55000000000000004"/>
    <row r="934" ht="14.25" customHeight="1" x14ac:dyDescent="0.55000000000000004"/>
    <row r="935" ht="14.25" customHeight="1" x14ac:dyDescent="0.55000000000000004"/>
    <row r="936" ht="14.25" customHeight="1" x14ac:dyDescent="0.55000000000000004"/>
    <row r="937" ht="14.25" customHeight="1" x14ac:dyDescent="0.55000000000000004"/>
    <row r="938" ht="14.25" customHeight="1" x14ac:dyDescent="0.55000000000000004"/>
    <row r="939" ht="14.25" customHeight="1" x14ac:dyDescent="0.55000000000000004"/>
    <row r="940" ht="14.25" customHeight="1" x14ac:dyDescent="0.55000000000000004"/>
    <row r="941" ht="14.25" customHeight="1" x14ac:dyDescent="0.55000000000000004"/>
    <row r="942" ht="14.25" customHeight="1" x14ac:dyDescent="0.55000000000000004"/>
    <row r="943" ht="14.25" customHeight="1" x14ac:dyDescent="0.55000000000000004"/>
    <row r="944" ht="14.25" customHeight="1" x14ac:dyDescent="0.55000000000000004"/>
    <row r="945" ht="14.25" customHeight="1" x14ac:dyDescent="0.55000000000000004"/>
    <row r="946" ht="14.25" customHeight="1" x14ac:dyDescent="0.55000000000000004"/>
    <row r="947" ht="14.25" customHeight="1" x14ac:dyDescent="0.55000000000000004"/>
    <row r="948" ht="14.25" customHeight="1" x14ac:dyDescent="0.55000000000000004"/>
    <row r="949" ht="14.25" customHeight="1" x14ac:dyDescent="0.55000000000000004"/>
    <row r="950" ht="14.25" customHeight="1" x14ac:dyDescent="0.55000000000000004"/>
    <row r="951" ht="14.25" customHeight="1" x14ac:dyDescent="0.55000000000000004"/>
    <row r="952" ht="14.25" customHeight="1" x14ac:dyDescent="0.55000000000000004"/>
    <row r="953" ht="14.25" customHeight="1" x14ac:dyDescent="0.55000000000000004"/>
    <row r="954" ht="14.25" customHeight="1" x14ac:dyDescent="0.55000000000000004"/>
    <row r="955" ht="14.25" customHeight="1" x14ac:dyDescent="0.55000000000000004"/>
    <row r="956" ht="14.25" customHeight="1" x14ac:dyDescent="0.55000000000000004"/>
    <row r="957" ht="14.25" customHeight="1" x14ac:dyDescent="0.55000000000000004"/>
    <row r="958" ht="14.25" customHeight="1" x14ac:dyDescent="0.55000000000000004"/>
    <row r="959" ht="14.25" customHeight="1" x14ac:dyDescent="0.55000000000000004"/>
    <row r="960" ht="14.25" customHeight="1" x14ac:dyDescent="0.55000000000000004"/>
    <row r="961" ht="14.25" customHeight="1" x14ac:dyDescent="0.55000000000000004"/>
    <row r="962" ht="14.25" customHeight="1" x14ac:dyDescent="0.55000000000000004"/>
    <row r="963" ht="14.25" customHeight="1" x14ac:dyDescent="0.55000000000000004"/>
    <row r="964" ht="14.25" customHeight="1" x14ac:dyDescent="0.55000000000000004"/>
    <row r="965" ht="14.25" customHeight="1" x14ac:dyDescent="0.55000000000000004"/>
    <row r="966" ht="14.25" customHeight="1" x14ac:dyDescent="0.55000000000000004"/>
    <row r="967" ht="14.25" customHeight="1" x14ac:dyDescent="0.55000000000000004"/>
    <row r="968" ht="14.25" customHeight="1" x14ac:dyDescent="0.55000000000000004"/>
    <row r="969" ht="14.25" customHeight="1" x14ac:dyDescent="0.55000000000000004"/>
    <row r="970" ht="14.25" customHeight="1" x14ac:dyDescent="0.55000000000000004"/>
    <row r="971" ht="14.25" customHeight="1" x14ac:dyDescent="0.55000000000000004"/>
    <row r="972" ht="14.25" customHeight="1" x14ac:dyDescent="0.55000000000000004"/>
    <row r="973" ht="14.25" customHeight="1" x14ac:dyDescent="0.55000000000000004"/>
    <row r="974" ht="14.25" customHeight="1" x14ac:dyDescent="0.55000000000000004"/>
    <row r="975" ht="14.25" customHeight="1" x14ac:dyDescent="0.55000000000000004"/>
    <row r="976" ht="14.25" customHeight="1" x14ac:dyDescent="0.55000000000000004"/>
    <row r="977" ht="14.25" customHeight="1" x14ac:dyDescent="0.55000000000000004"/>
    <row r="978" ht="14.25" customHeight="1" x14ac:dyDescent="0.55000000000000004"/>
    <row r="979" ht="14.25" customHeight="1" x14ac:dyDescent="0.55000000000000004"/>
    <row r="980" ht="14.25" customHeight="1" x14ac:dyDescent="0.55000000000000004"/>
    <row r="981" ht="14.25" customHeight="1" x14ac:dyDescent="0.55000000000000004"/>
    <row r="982" ht="14.25" customHeight="1" x14ac:dyDescent="0.55000000000000004"/>
    <row r="983" ht="14.25" customHeight="1" x14ac:dyDescent="0.55000000000000004"/>
    <row r="984" ht="14.25" customHeight="1" x14ac:dyDescent="0.55000000000000004"/>
    <row r="985" ht="14.25" customHeight="1" x14ac:dyDescent="0.55000000000000004"/>
    <row r="986" ht="14.25" customHeight="1" x14ac:dyDescent="0.55000000000000004"/>
    <row r="987" ht="14.25" customHeight="1" x14ac:dyDescent="0.55000000000000004"/>
    <row r="988" ht="14.25" customHeight="1" x14ac:dyDescent="0.55000000000000004"/>
    <row r="989" ht="14.25" customHeight="1" x14ac:dyDescent="0.55000000000000004"/>
    <row r="990" ht="14.25" customHeight="1" x14ac:dyDescent="0.55000000000000004"/>
    <row r="991" ht="14.25" customHeight="1" x14ac:dyDescent="0.55000000000000004"/>
    <row r="992" ht="14.25" customHeight="1" x14ac:dyDescent="0.55000000000000004"/>
    <row r="993" ht="14.25" customHeight="1" x14ac:dyDescent="0.55000000000000004"/>
    <row r="994" ht="14.25" customHeight="1" x14ac:dyDescent="0.55000000000000004"/>
    <row r="995" ht="14.25" customHeight="1" x14ac:dyDescent="0.55000000000000004"/>
    <row r="996" ht="14.25" customHeight="1" x14ac:dyDescent="0.55000000000000004"/>
    <row r="997" ht="14.25" customHeight="1" x14ac:dyDescent="0.55000000000000004"/>
    <row r="998" ht="14.25" customHeight="1" x14ac:dyDescent="0.55000000000000004"/>
    <row r="999" ht="14.25" customHeight="1" x14ac:dyDescent="0.55000000000000004"/>
    <row r="1000" ht="14.25" customHeight="1" x14ac:dyDescent="0.55000000000000004"/>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30" workbookViewId="0">
      <selection activeCell="D29" sqref="D29"/>
    </sheetView>
  </sheetViews>
  <sheetFormatPr defaultColWidth="14.41796875" defaultRowHeight="15" customHeight="1" x14ac:dyDescent="0.55000000000000004"/>
  <cols>
    <col min="1" max="1" width="43.68359375" customWidth="1"/>
    <col min="2" max="3" width="13.1015625" customWidth="1"/>
    <col min="4" max="4" width="12.68359375" customWidth="1"/>
    <col min="5" max="5" width="9.1015625" customWidth="1"/>
    <col min="6" max="6" width="11.68359375" customWidth="1"/>
    <col min="7" max="7" width="10.20703125" customWidth="1"/>
    <col min="8" max="26" width="9.1015625" customWidth="1"/>
  </cols>
  <sheetData>
    <row r="1" spans="1:26" ht="15" customHeight="1" x14ac:dyDescent="0.55000000000000004">
      <c r="A1" s="104" t="s">
        <v>23</v>
      </c>
      <c r="B1" s="105"/>
      <c r="C1" s="105"/>
      <c r="D1" s="106"/>
      <c r="E1" s="25"/>
      <c r="F1" s="26"/>
      <c r="G1" s="27"/>
      <c r="H1" s="27"/>
      <c r="I1" s="27"/>
      <c r="J1" s="27"/>
      <c r="K1" s="27"/>
      <c r="L1" s="27"/>
      <c r="M1" s="27"/>
      <c r="N1" s="27"/>
      <c r="O1" s="27"/>
      <c r="P1" s="27"/>
      <c r="Q1" s="27"/>
      <c r="R1" s="27"/>
      <c r="S1" s="27"/>
      <c r="T1" s="27"/>
      <c r="U1" s="27"/>
      <c r="V1" s="27"/>
      <c r="W1" s="27"/>
      <c r="X1" s="27"/>
      <c r="Y1" s="27"/>
      <c r="Z1" s="27"/>
    </row>
    <row r="2" spans="1:26" ht="18.75" customHeight="1" x14ac:dyDescent="0.55000000000000004">
      <c r="A2" s="107" t="s">
        <v>190</v>
      </c>
      <c r="B2" s="108"/>
      <c r="C2" s="107"/>
      <c r="D2" s="109"/>
      <c r="E2" s="25"/>
      <c r="F2" s="27"/>
      <c r="G2" s="27"/>
      <c r="H2" s="27"/>
      <c r="I2" s="27"/>
      <c r="J2" s="27"/>
      <c r="K2" s="27"/>
      <c r="L2" s="27"/>
      <c r="M2" s="27"/>
      <c r="N2" s="27"/>
      <c r="O2" s="27"/>
      <c r="P2" s="27"/>
      <c r="Q2" s="27"/>
      <c r="R2" s="27"/>
      <c r="S2" s="27"/>
      <c r="T2" s="27"/>
      <c r="U2" s="27"/>
      <c r="V2" s="27"/>
      <c r="W2" s="27"/>
      <c r="X2" s="27"/>
      <c r="Y2" s="27"/>
      <c r="Z2" s="27"/>
    </row>
    <row r="3" spans="1:26" ht="36" customHeight="1" x14ac:dyDescent="0.55000000000000004">
      <c r="A3" s="110" t="s">
        <v>24</v>
      </c>
      <c r="B3" s="111" t="s">
        <v>25</v>
      </c>
      <c r="C3" s="111" t="s">
        <v>26</v>
      </c>
      <c r="D3" s="112" t="s">
        <v>27</v>
      </c>
      <c r="E3" s="27"/>
      <c r="R3" s="27"/>
      <c r="S3" s="27"/>
      <c r="T3" s="27"/>
      <c r="U3" s="27"/>
      <c r="V3" s="27"/>
      <c r="W3" s="27"/>
      <c r="X3" s="27"/>
      <c r="Y3" s="27"/>
      <c r="Z3" s="27"/>
    </row>
    <row r="4" spans="1:26" ht="15.75" customHeight="1" x14ac:dyDescent="0.55000000000000004">
      <c r="A4" s="113" t="s">
        <v>28</v>
      </c>
      <c r="B4" s="114" t="s">
        <v>29</v>
      </c>
      <c r="C4" s="115"/>
      <c r="D4" s="115"/>
      <c r="E4" s="27"/>
      <c r="F4" s="27"/>
      <c r="G4" s="27"/>
      <c r="H4" s="27"/>
      <c r="I4" s="27"/>
      <c r="J4" s="27"/>
      <c r="K4" s="27"/>
      <c r="L4" s="27"/>
      <c r="M4" s="27"/>
      <c r="N4" s="27"/>
      <c r="O4" s="27"/>
      <c r="P4" s="27"/>
      <c r="Q4" s="27"/>
      <c r="R4" s="27"/>
      <c r="S4" s="27"/>
      <c r="T4" s="27"/>
      <c r="U4" s="27"/>
      <c r="V4" s="27"/>
      <c r="W4" s="27"/>
      <c r="X4" s="27"/>
      <c r="Y4" s="27"/>
      <c r="Z4" s="27"/>
    </row>
    <row r="5" spans="1:26" ht="15.75" customHeight="1" x14ac:dyDescent="0.55000000000000004">
      <c r="A5" s="116" t="s">
        <v>171</v>
      </c>
      <c r="B5" s="117">
        <v>0</v>
      </c>
      <c r="C5" s="118">
        <v>0</v>
      </c>
      <c r="D5" s="118">
        <f t="shared" ref="D5:D8" si="0">B5+C5</f>
        <v>0</v>
      </c>
      <c r="E5" s="27"/>
      <c r="F5" s="27"/>
      <c r="G5" s="27"/>
      <c r="H5" s="27"/>
      <c r="I5" s="27"/>
      <c r="J5" s="27"/>
      <c r="K5" s="27"/>
      <c r="L5" s="27"/>
      <c r="M5" s="27"/>
      <c r="N5" s="27"/>
      <c r="O5" s="27"/>
      <c r="P5" s="27"/>
      <c r="Q5" s="27"/>
      <c r="R5" s="27"/>
      <c r="S5" s="27"/>
      <c r="T5" s="27"/>
      <c r="U5" s="27"/>
      <c r="V5" s="27"/>
      <c r="W5" s="27"/>
      <c r="X5" s="27"/>
      <c r="Y5" s="27"/>
      <c r="Z5" s="27"/>
    </row>
    <row r="6" spans="1:26" ht="15.75" customHeight="1" x14ac:dyDescent="0.55000000000000004">
      <c r="A6" s="116" t="s">
        <v>171</v>
      </c>
      <c r="B6" s="117">
        <v>0</v>
      </c>
      <c r="C6" s="118">
        <v>0</v>
      </c>
      <c r="D6" s="118">
        <f t="shared" si="0"/>
        <v>0</v>
      </c>
      <c r="E6" s="27"/>
      <c r="F6" s="27"/>
      <c r="G6" s="27"/>
      <c r="H6" s="27"/>
      <c r="I6" s="27"/>
      <c r="J6" s="27"/>
      <c r="K6" s="27"/>
      <c r="L6" s="27"/>
      <c r="M6" s="27"/>
      <c r="N6" s="27"/>
      <c r="O6" s="27"/>
      <c r="P6" s="27"/>
      <c r="Q6" s="27"/>
      <c r="R6" s="27"/>
      <c r="S6" s="27"/>
      <c r="T6" s="27"/>
      <c r="U6" s="27"/>
      <c r="V6" s="27"/>
      <c r="W6" s="27"/>
      <c r="X6" s="27"/>
      <c r="Y6" s="27"/>
      <c r="Z6" s="27"/>
    </row>
    <row r="7" spans="1:26" ht="16.5" customHeight="1" x14ac:dyDescent="0.55000000000000004">
      <c r="A7" s="116" t="s">
        <v>171</v>
      </c>
      <c r="B7" s="117">
        <v>0</v>
      </c>
      <c r="C7" s="118">
        <v>0</v>
      </c>
      <c r="D7" s="118">
        <f t="shared" si="0"/>
        <v>0</v>
      </c>
      <c r="E7" s="27"/>
      <c r="F7" s="27"/>
      <c r="G7" s="27"/>
      <c r="H7" s="27"/>
      <c r="I7" s="27"/>
      <c r="J7" s="27"/>
      <c r="K7" s="27"/>
      <c r="L7" s="27"/>
      <c r="M7" s="27"/>
      <c r="N7" s="27"/>
      <c r="O7" s="27"/>
      <c r="P7" s="27"/>
      <c r="Q7" s="27"/>
      <c r="R7" s="27"/>
      <c r="S7" s="27"/>
      <c r="T7" s="27"/>
      <c r="U7" s="27"/>
      <c r="V7" s="27"/>
      <c r="W7" s="27"/>
      <c r="X7" s="27"/>
      <c r="Y7" s="27"/>
      <c r="Z7" s="27"/>
    </row>
    <row r="8" spans="1:26" ht="16.5" customHeight="1" x14ac:dyDescent="0.55000000000000004">
      <c r="A8" s="116" t="s">
        <v>171</v>
      </c>
      <c r="B8" s="117">
        <v>0</v>
      </c>
      <c r="C8" s="118">
        <v>0</v>
      </c>
      <c r="D8" s="118">
        <f t="shared" si="0"/>
        <v>0</v>
      </c>
      <c r="E8" s="27"/>
      <c r="F8" s="27"/>
      <c r="G8" s="27"/>
      <c r="H8" s="27"/>
      <c r="I8" s="27"/>
      <c r="J8" s="27"/>
      <c r="K8" s="27"/>
      <c r="L8" s="27"/>
      <c r="M8" s="27"/>
      <c r="N8" s="27"/>
      <c r="O8" s="27"/>
      <c r="P8" s="27"/>
      <c r="Q8" s="27"/>
      <c r="R8" s="27"/>
      <c r="S8" s="27"/>
      <c r="T8" s="27"/>
      <c r="U8" s="27"/>
      <c r="V8" s="27"/>
      <c r="W8" s="27"/>
      <c r="X8" s="27"/>
      <c r="Y8" s="27"/>
      <c r="Z8" s="27"/>
    </row>
    <row r="9" spans="1:26" ht="15.75" customHeight="1" x14ac:dyDescent="0.55000000000000004">
      <c r="A9" s="119" t="s">
        <v>30</v>
      </c>
      <c r="B9" s="120">
        <f t="shared" ref="B9:D9" si="1">SUM(B5:B8)</f>
        <v>0</v>
      </c>
      <c r="C9" s="120">
        <f t="shared" si="1"/>
        <v>0</v>
      </c>
      <c r="D9" s="120">
        <f t="shared" si="1"/>
        <v>0</v>
      </c>
      <c r="E9" s="27"/>
      <c r="F9" s="27"/>
      <c r="G9" s="27"/>
      <c r="H9" s="27"/>
      <c r="I9" s="27"/>
      <c r="J9" s="27"/>
      <c r="K9" s="27"/>
      <c r="L9" s="27"/>
      <c r="M9" s="27"/>
      <c r="N9" s="27"/>
      <c r="O9" s="27"/>
      <c r="P9" s="27"/>
      <c r="Q9" s="27"/>
      <c r="R9" s="27"/>
      <c r="S9" s="27"/>
      <c r="T9" s="27"/>
      <c r="U9" s="27"/>
      <c r="V9" s="27"/>
      <c r="W9" s="27"/>
      <c r="X9" s="27"/>
      <c r="Y9" s="27"/>
      <c r="Z9" s="27"/>
    </row>
    <row r="10" spans="1:26" ht="15.75" customHeight="1" x14ac:dyDescent="0.55000000000000004">
      <c r="A10" s="121" t="s">
        <v>31</v>
      </c>
      <c r="B10" s="190" t="s">
        <v>184</v>
      </c>
      <c r="C10" s="191"/>
      <c r="D10" s="192"/>
      <c r="E10" s="27"/>
      <c r="F10" s="27"/>
      <c r="G10" s="27"/>
      <c r="H10" s="27"/>
      <c r="I10" s="27"/>
      <c r="J10" s="28"/>
      <c r="K10" s="27"/>
      <c r="L10" s="27"/>
      <c r="M10" s="27"/>
      <c r="N10" s="27"/>
      <c r="O10" s="27"/>
      <c r="P10" s="27"/>
      <c r="Q10" s="27"/>
      <c r="R10" s="27"/>
      <c r="S10" s="27"/>
      <c r="T10" s="27"/>
      <c r="U10" s="27"/>
      <c r="V10" s="27"/>
      <c r="W10" s="27"/>
      <c r="X10" s="27"/>
      <c r="Y10" s="27"/>
      <c r="Z10" s="27"/>
    </row>
    <row r="11" spans="1:26" ht="15.75" customHeight="1" x14ac:dyDescent="0.55000000000000004">
      <c r="A11" s="116" t="s">
        <v>32</v>
      </c>
      <c r="B11" s="117">
        <v>0</v>
      </c>
      <c r="C11" s="118">
        <v>0</v>
      </c>
      <c r="D11" s="118">
        <f t="shared" ref="D11:D16" si="2">B11+C11</f>
        <v>0</v>
      </c>
      <c r="E11" s="27"/>
      <c r="F11" s="27"/>
      <c r="G11" s="27"/>
      <c r="H11" s="27"/>
      <c r="I11" s="27"/>
      <c r="J11" s="28"/>
      <c r="K11" s="27"/>
      <c r="L11" s="27"/>
      <c r="M11" s="27"/>
      <c r="N11" s="27"/>
      <c r="O11" s="27"/>
      <c r="P11" s="27"/>
      <c r="Q11" s="27"/>
      <c r="R11" s="27"/>
      <c r="S11" s="27"/>
      <c r="T11" s="27"/>
      <c r="U11" s="27"/>
      <c r="V11" s="27"/>
      <c r="W11" s="27"/>
      <c r="X11" s="27"/>
      <c r="Y11" s="27"/>
      <c r="Z11" s="27"/>
    </row>
    <row r="12" spans="1:26" ht="15.75" customHeight="1" x14ac:dyDescent="0.55000000000000004">
      <c r="A12" s="116" t="s">
        <v>33</v>
      </c>
      <c r="B12" s="117">
        <v>0</v>
      </c>
      <c r="C12" s="118">
        <v>0</v>
      </c>
      <c r="D12" s="118">
        <f t="shared" si="2"/>
        <v>0</v>
      </c>
      <c r="E12" s="27"/>
      <c r="F12" s="27"/>
      <c r="G12" s="27"/>
      <c r="H12" s="27"/>
      <c r="I12" s="27"/>
      <c r="J12" s="28"/>
      <c r="K12" s="27"/>
      <c r="L12" s="27"/>
      <c r="M12" s="27"/>
      <c r="N12" s="27"/>
      <c r="O12" s="27"/>
      <c r="P12" s="27"/>
      <c r="Q12" s="27"/>
      <c r="R12" s="27"/>
      <c r="S12" s="27"/>
      <c r="T12" s="27"/>
      <c r="U12" s="27"/>
      <c r="V12" s="27"/>
      <c r="W12" s="27"/>
      <c r="X12" s="27"/>
      <c r="Y12" s="27"/>
      <c r="Z12" s="27"/>
    </row>
    <row r="13" spans="1:26" ht="15.75" customHeight="1" x14ac:dyDescent="0.55000000000000004">
      <c r="A13" s="116" t="s">
        <v>34</v>
      </c>
      <c r="B13" s="117">
        <v>0</v>
      </c>
      <c r="C13" s="118">
        <v>0</v>
      </c>
      <c r="D13" s="118">
        <f t="shared" si="2"/>
        <v>0</v>
      </c>
      <c r="E13" s="27"/>
      <c r="F13" s="27"/>
      <c r="G13" s="27"/>
      <c r="H13" s="27"/>
      <c r="I13" s="27"/>
      <c r="J13" s="28"/>
      <c r="K13" s="27"/>
      <c r="L13" s="27"/>
      <c r="M13" s="27"/>
      <c r="N13" s="27"/>
      <c r="O13" s="27"/>
      <c r="P13" s="27"/>
      <c r="Q13" s="27"/>
      <c r="R13" s="27"/>
      <c r="S13" s="27"/>
      <c r="T13" s="27"/>
      <c r="U13" s="27"/>
      <c r="V13" s="27"/>
      <c r="W13" s="27"/>
      <c r="X13" s="27"/>
      <c r="Y13" s="27"/>
      <c r="Z13" s="27"/>
    </row>
    <row r="14" spans="1:26" ht="15.75" customHeight="1" x14ac:dyDescent="0.55000000000000004">
      <c r="A14" s="116" t="s">
        <v>172</v>
      </c>
      <c r="B14" s="117">
        <v>0</v>
      </c>
      <c r="C14" s="118">
        <v>0</v>
      </c>
      <c r="D14" s="118">
        <f t="shared" si="2"/>
        <v>0</v>
      </c>
      <c r="E14" s="27"/>
      <c r="F14" s="27"/>
      <c r="G14" s="27"/>
      <c r="H14" s="27"/>
      <c r="I14" s="27"/>
      <c r="J14" s="28"/>
      <c r="K14" s="27"/>
      <c r="L14" s="27"/>
      <c r="M14" s="27"/>
      <c r="N14" s="27"/>
      <c r="O14" s="27"/>
      <c r="P14" s="27"/>
      <c r="Q14" s="27"/>
      <c r="R14" s="27"/>
      <c r="S14" s="27"/>
      <c r="T14" s="27"/>
      <c r="U14" s="27"/>
      <c r="V14" s="27"/>
      <c r="W14" s="27"/>
      <c r="X14" s="27"/>
      <c r="Y14" s="27"/>
      <c r="Z14" s="27"/>
    </row>
    <row r="15" spans="1:26" ht="15.75" customHeight="1" x14ac:dyDescent="0.55000000000000004">
      <c r="A15" s="116" t="s">
        <v>173</v>
      </c>
      <c r="B15" s="117">
        <v>0</v>
      </c>
      <c r="C15" s="118">
        <v>0</v>
      </c>
      <c r="D15" s="118">
        <f t="shared" si="2"/>
        <v>0</v>
      </c>
      <c r="E15" s="27"/>
      <c r="F15" s="27"/>
      <c r="G15" s="27"/>
      <c r="H15" s="27"/>
      <c r="I15" s="27"/>
      <c r="J15" s="28"/>
      <c r="K15" s="27"/>
      <c r="L15" s="27"/>
      <c r="M15" s="27"/>
      <c r="N15" s="27"/>
      <c r="O15" s="27"/>
      <c r="P15" s="27"/>
      <c r="Q15" s="27"/>
      <c r="R15" s="27"/>
      <c r="S15" s="27"/>
      <c r="T15" s="27"/>
      <c r="U15" s="27"/>
      <c r="V15" s="27"/>
      <c r="W15" s="27"/>
      <c r="X15" s="27"/>
      <c r="Y15" s="27"/>
      <c r="Z15" s="27"/>
    </row>
    <row r="16" spans="1:26" ht="15.75" customHeight="1" x14ac:dyDescent="0.55000000000000004">
      <c r="A16" s="116" t="s">
        <v>174</v>
      </c>
      <c r="B16" s="117">
        <v>0</v>
      </c>
      <c r="C16" s="118">
        <v>0</v>
      </c>
      <c r="D16" s="118">
        <f t="shared" si="2"/>
        <v>0</v>
      </c>
      <c r="E16" s="27"/>
      <c r="F16" s="27"/>
      <c r="G16" s="27"/>
      <c r="H16" s="27"/>
      <c r="I16" s="27"/>
      <c r="J16" s="28"/>
      <c r="K16" s="27"/>
      <c r="L16" s="27"/>
      <c r="M16" s="27"/>
      <c r="N16" s="27"/>
      <c r="O16" s="27"/>
      <c r="P16" s="27"/>
      <c r="Q16" s="27"/>
      <c r="R16" s="27"/>
      <c r="S16" s="27"/>
      <c r="T16" s="27"/>
      <c r="U16" s="27"/>
      <c r="V16" s="27"/>
      <c r="W16" s="27"/>
      <c r="X16" s="27"/>
      <c r="Y16" s="27"/>
      <c r="Z16" s="27"/>
    </row>
    <row r="17" spans="1:26" ht="15.75" customHeight="1" x14ac:dyDescent="0.55000000000000004">
      <c r="A17" s="122" t="s">
        <v>36</v>
      </c>
      <c r="B17" s="120">
        <f t="shared" ref="B17:D17" si="3">SUM(B11:B16)</f>
        <v>0</v>
      </c>
      <c r="C17" s="120">
        <f t="shared" si="3"/>
        <v>0</v>
      </c>
      <c r="D17" s="120">
        <f t="shared" si="3"/>
        <v>0</v>
      </c>
      <c r="E17" s="27"/>
      <c r="F17" s="27"/>
      <c r="G17" s="27"/>
      <c r="H17" s="27"/>
      <c r="I17" s="27"/>
      <c r="J17" s="27"/>
      <c r="K17" s="27"/>
      <c r="L17" s="27"/>
      <c r="M17" s="27"/>
      <c r="N17" s="27"/>
      <c r="O17" s="27"/>
      <c r="P17" s="27"/>
      <c r="Q17" s="27"/>
      <c r="R17" s="27"/>
      <c r="S17" s="27"/>
      <c r="T17" s="27"/>
      <c r="U17" s="27"/>
      <c r="V17" s="27"/>
      <c r="W17" s="27"/>
      <c r="X17" s="27"/>
      <c r="Y17" s="27"/>
      <c r="Z17" s="27"/>
    </row>
    <row r="18" spans="1:26" ht="15.75" customHeight="1" x14ac:dyDescent="0.55000000000000004">
      <c r="A18" s="123" t="s">
        <v>37</v>
      </c>
      <c r="B18" s="124" t="s">
        <v>38</v>
      </c>
      <c r="C18" s="125"/>
      <c r="D18" s="125"/>
      <c r="E18" s="27"/>
      <c r="F18" s="27"/>
      <c r="G18" s="27"/>
      <c r="H18" s="27"/>
      <c r="I18" s="27"/>
      <c r="J18" s="27"/>
      <c r="K18" s="27"/>
      <c r="L18" s="27"/>
      <c r="M18" s="27"/>
      <c r="N18" s="27"/>
      <c r="O18" s="27"/>
      <c r="P18" s="27"/>
      <c r="Q18" s="27"/>
      <c r="R18" s="27"/>
      <c r="S18" s="27"/>
      <c r="T18" s="27"/>
      <c r="U18" s="27"/>
      <c r="V18" s="27"/>
      <c r="W18" s="27"/>
      <c r="X18" s="27"/>
      <c r="Y18" s="27"/>
      <c r="Z18" s="27"/>
    </row>
    <row r="19" spans="1:26" ht="15.75" customHeight="1" x14ac:dyDescent="0.55000000000000004">
      <c r="A19" s="116" t="s">
        <v>39</v>
      </c>
      <c r="B19" s="117">
        <v>0</v>
      </c>
      <c r="C19" s="118">
        <v>0</v>
      </c>
      <c r="D19" s="118">
        <f t="shared" ref="D19:D21" si="4">B19+C19</f>
        <v>0</v>
      </c>
      <c r="E19" s="27"/>
      <c r="F19" s="27"/>
      <c r="G19" s="27"/>
      <c r="H19" s="27"/>
      <c r="I19" s="27"/>
      <c r="J19" s="27"/>
      <c r="K19" s="27"/>
      <c r="L19" s="27"/>
      <c r="M19" s="27"/>
      <c r="N19" s="27"/>
      <c r="O19" s="27"/>
      <c r="P19" s="27"/>
      <c r="Q19" s="27"/>
      <c r="R19" s="27"/>
      <c r="S19" s="27"/>
      <c r="T19" s="27"/>
      <c r="U19" s="27"/>
      <c r="V19" s="27"/>
      <c r="W19" s="27"/>
      <c r="X19" s="27"/>
      <c r="Y19" s="27"/>
      <c r="Z19" s="27"/>
    </row>
    <row r="20" spans="1:26" ht="15.75" customHeight="1" x14ac:dyDescent="0.55000000000000004">
      <c r="A20" s="116" t="s">
        <v>40</v>
      </c>
      <c r="B20" s="117">
        <v>0</v>
      </c>
      <c r="C20" s="118">
        <v>0</v>
      </c>
      <c r="D20" s="118">
        <f t="shared" si="4"/>
        <v>0</v>
      </c>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x14ac:dyDescent="0.55000000000000004">
      <c r="A21" s="116" t="s">
        <v>41</v>
      </c>
      <c r="B21" s="117">
        <v>0</v>
      </c>
      <c r="C21" s="118">
        <v>0</v>
      </c>
      <c r="D21" s="118">
        <f t="shared" si="4"/>
        <v>0</v>
      </c>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x14ac:dyDescent="0.55000000000000004">
      <c r="A22" s="122" t="s">
        <v>42</v>
      </c>
      <c r="B22" s="120">
        <f t="shared" ref="B22:D22" si="5">SUM(B19:B21)</f>
        <v>0</v>
      </c>
      <c r="C22" s="120">
        <f t="shared" si="5"/>
        <v>0</v>
      </c>
      <c r="D22" s="120">
        <f t="shared" si="5"/>
        <v>0</v>
      </c>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x14ac:dyDescent="0.55000000000000004">
      <c r="A23" s="121" t="s">
        <v>43</v>
      </c>
      <c r="B23" s="127" t="s">
        <v>44</v>
      </c>
      <c r="C23" s="128"/>
      <c r="D23" s="128"/>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55000000000000004">
      <c r="A24" s="153" t="s">
        <v>65</v>
      </c>
      <c r="B24" s="117">
        <v>0</v>
      </c>
      <c r="C24" s="117">
        <v>0</v>
      </c>
      <c r="D24" s="118">
        <f t="shared" ref="D24:D25" si="6">B24+C24</f>
        <v>0</v>
      </c>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55000000000000004">
      <c r="A25" s="153" t="s">
        <v>65</v>
      </c>
      <c r="B25" s="117">
        <v>0</v>
      </c>
      <c r="C25" s="117">
        <v>0</v>
      </c>
      <c r="D25" s="118">
        <f t="shared" si="6"/>
        <v>0</v>
      </c>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55000000000000004">
      <c r="A26" s="122" t="s">
        <v>45</v>
      </c>
      <c r="B26" s="120">
        <f t="shared" ref="B26:D26" si="7">SUM(B24:B25)</f>
        <v>0</v>
      </c>
      <c r="C26" s="120">
        <f t="shared" si="7"/>
        <v>0</v>
      </c>
      <c r="D26" s="120">
        <f t="shared" si="7"/>
        <v>0</v>
      </c>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55000000000000004">
      <c r="A27" s="121" t="s">
        <v>46</v>
      </c>
      <c r="B27" s="131" t="s">
        <v>47</v>
      </c>
      <c r="C27" s="128"/>
      <c r="D27" s="128"/>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55000000000000004">
      <c r="A28" s="116" t="s">
        <v>48</v>
      </c>
      <c r="B28" s="117">
        <v>0</v>
      </c>
      <c r="C28" s="118">
        <v>0</v>
      </c>
      <c r="D28" s="118">
        <f t="shared" ref="D28:D29" si="8">B28+C28</f>
        <v>0</v>
      </c>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55000000000000004">
      <c r="A29" s="116" t="s">
        <v>48</v>
      </c>
      <c r="B29" s="117">
        <v>0</v>
      </c>
      <c r="C29" s="118">
        <v>0</v>
      </c>
      <c r="D29" s="118">
        <f t="shared" si="8"/>
        <v>0</v>
      </c>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55000000000000004">
      <c r="A30" s="122" t="s">
        <v>49</v>
      </c>
      <c r="B30" s="120">
        <f t="shared" ref="B30:D30" si="9">SUM(B28:B29)</f>
        <v>0</v>
      </c>
      <c r="C30" s="120">
        <f t="shared" si="9"/>
        <v>0</v>
      </c>
      <c r="D30" s="120">
        <f t="shared" si="9"/>
        <v>0</v>
      </c>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55000000000000004">
      <c r="A31" s="121" t="s">
        <v>50</v>
      </c>
      <c r="B31" s="131" t="s">
        <v>51</v>
      </c>
      <c r="C31" s="128"/>
      <c r="D31" s="128"/>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x14ac:dyDescent="0.55000000000000004">
      <c r="A32" s="116" t="s">
        <v>52</v>
      </c>
      <c r="B32" s="117">
        <v>0</v>
      </c>
      <c r="C32" s="117">
        <v>0</v>
      </c>
      <c r="D32" s="118">
        <f t="shared" ref="D32:D33" si="10">B32+C32</f>
        <v>0</v>
      </c>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x14ac:dyDescent="0.55000000000000004">
      <c r="A33" s="116" t="s">
        <v>52</v>
      </c>
      <c r="B33" s="117">
        <v>0</v>
      </c>
      <c r="C33" s="117">
        <v>0</v>
      </c>
      <c r="D33" s="118">
        <f t="shared" si="10"/>
        <v>0</v>
      </c>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55000000000000004">
      <c r="A34" s="122" t="s">
        <v>53</v>
      </c>
      <c r="B34" s="120">
        <f t="shared" ref="B34:D34" si="11">SUM(B32:B33)</f>
        <v>0</v>
      </c>
      <c r="C34" s="120">
        <f t="shared" si="11"/>
        <v>0</v>
      </c>
      <c r="D34" s="120">
        <f t="shared" si="11"/>
        <v>0</v>
      </c>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x14ac:dyDescent="0.55000000000000004">
      <c r="A35" s="121" t="s">
        <v>54</v>
      </c>
      <c r="B35" s="132" t="s">
        <v>183</v>
      </c>
      <c r="C35" s="133"/>
      <c r="D35" s="133"/>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x14ac:dyDescent="0.55000000000000004">
      <c r="A36" s="116" t="s">
        <v>55</v>
      </c>
      <c r="B36" s="117">
        <v>0</v>
      </c>
      <c r="C36" s="117">
        <v>0</v>
      </c>
      <c r="D36" s="118">
        <f t="shared" ref="D36:D50" si="12">B36+C36</f>
        <v>0</v>
      </c>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x14ac:dyDescent="0.55000000000000004">
      <c r="A37" s="116" t="s">
        <v>55</v>
      </c>
      <c r="B37" s="117">
        <v>0</v>
      </c>
      <c r="C37" s="117">
        <v>0</v>
      </c>
      <c r="D37" s="118">
        <f t="shared" si="12"/>
        <v>0</v>
      </c>
      <c r="E37" s="27"/>
      <c r="F37" s="27"/>
      <c r="G37" s="27"/>
      <c r="H37" s="27"/>
      <c r="I37" s="27"/>
      <c r="J37" s="27"/>
      <c r="K37" s="27"/>
      <c r="L37" s="27"/>
      <c r="M37" s="27"/>
      <c r="N37" s="27"/>
      <c r="O37" s="27"/>
      <c r="P37" s="27"/>
      <c r="Q37" s="27"/>
      <c r="R37" s="27"/>
      <c r="S37" s="27"/>
      <c r="T37" s="27"/>
      <c r="U37" s="27"/>
      <c r="V37" s="27"/>
      <c r="W37" s="27"/>
      <c r="X37" s="27"/>
      <c r="Y37" s="27"/>
      <c r="Z37" s="27"/>
    </row>
    <row r="38" spans="1:26" ht="17.25" customHeight="1" x14ac:dyDescent="0.55000000000000004">
      <c r="A38" s="116" t="s">
        <v>55</v>
      </c>
      <c r="B38" s="117">
        <v>0</v>
      </c>
      <c r="C38" s="117">
        <v>0</v>
      </c>
      <c r="D38" s="118">
        <f t="shared" si="12"/>
        <v>0</v>
      </c>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55000000000000004">
      <c r="A39" s="116" t="s">
        <v>55</v>
      </c>
      <c r="B39" s="117">
        <v>0</v>
      </c>
      <c r="C39" s="117">
        <v>0</v>
      </c>
      <c r="D39" s="118">
        <f t="shared" si="12"/>
        <v>0</v>
      </c>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x14ac:dyDescent="0.55000000000000004">
      <c r="A40" s="116" t="s">
        <v>55</v>
      </c>
      <c r="B40" s="117">
        <v>0</v>
      </c>
      <c r="C40" s="117">
        <v>0</v>
      </c>
      <c r="D40" s="118">
        <f t="shared" si="12"/>
        <v>0</v>
      </c>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x14ac:dyDescent="0.55000000000000004">
      <c r="A41" s="116" t="s">
        <v>55</v>
      </c>
      <c r="B41" s="117">
        <v>0</v>
      </c>
      <c r="C41" s="117">
        <v>0</v>
      </c>
      <c r="D41" s="118">
        <f t="shared" si="12"/>
        <v>0</v>
      </c>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x14ac:dyDescent="0.55000000000000004">
      <c r="A42" s="116" t="s">
        <v>55</v>
      </c>
      <c r="B42" s="117">
        <v>0</v>
      </c>
      <c r="C42" s="117">
        <v>0</v>
      </c>
      <c r="D42" s="118">
        <f t="shared" si="12"/>
        <v>0</v>
      </c>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55000000000000004">
      <c r="A43" s="116" t="s">
        <v>55</v>
      </c>
      <c r="B43" s="117">
        <v>0</v>
      </c>
      <c r="C43" s="117">
        <v>0</v>
      </c>
      <c r="D43" s="118">
        <f t="shared" si="12"/>
        <v>0</v>
      </c>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55000000000000004">
      <c r="A44" s="116" t="s">
        <v>55</v>
      </c>
      <c r="B44" s="117">
        <v>0</v>
      </c>
      <c r="C44" s="117">
        <v>0</v>
      </c>
      <c r="D44" s="118">
        <f t="shared" si="12"/>
        <v>0</v>
      </c>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x14ac:dyDescent="0.55000000000000004">
      <c r="A45" s="116" t="s">
        <v>55</v>
      </c>
      <c r="B45" s="117">
        <v>0</v>
      </c>
      <c r="C45" s="117">
        <v>0</v>
      </c>
      <c r="D45" s="118">
        <f t="shared" si="12"/>
        <v>0</v>
      </c>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x14ac:dyDescent="0.55000000000000004">
      <c r="A46" s="116" t="s">
        <v>55</v>
      </c>
      <c r="B46" s="117">
        <v>0</v>
      </c>
      <c r="C46" s="117">
        <v>0</v>
      </c>
      <c r="D46" s="118">
        <f t="shared" si="12"/>
        <v>0</v>
      </c>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x14ac:dyDescent="0.55000000000000004">
      <c r="A47" s="116" t="s">
        <v>55</v>
      </c>
      <c r="B47" s="117">
        <v>0</v>
      </c>
      <c r="C47" s="117">
        <v>0</v>
      </c>
      <c r="D47" s="118">
        <f t="shared" si="12"/>
        <v>0</v>
      </c>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x14ac:dyDescent="0.55000000000000004">
      <c r="A48" s="116" t="s">
        <v>55</v>
      </c>
      <c r="B48" s="117">
        <v>0</v>
      </c>
      <c r="C48" s="117">
        <v>0</v>
      </c>
      <c r="D48" s="118">
        <f t="shared" si="12"/>
        <v>0</v>
      </c>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55000000000000004">
      <c r="A49" s="116" t="s">
        <v>55</v>
      </c>
      <c r="B49" s="117">
        <v>0</v>
      </c>
      <c r="C49" s="117">
        <v>0</v>
      </c>
      <c r="D49" s="118">
        <f t="shared" si="12"/>
        <v>0</v>
      </c>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x14ac:dyDescent="0.55000000000000004">
      <c r="A50" s="154" t="s">
        <v>55</v>
      </c>
      <c r="B50" s="117">
        <v>0</v>
      </c>
      <c r="C50" s="117">
        <v>0</v>
      </c>
      <c r="D50" s="118">
        <f t="shared" si="12"/>
        <v>0</v>
      </c>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55000000000000004">
      <c r="A51" s="122" t="s">
        <v>56</v>
      </c>
      <c r="B51" s="120">
        <f t="shared" ref="B51:D51" si="13">SUM(B36:B50)</f>
        <v>0</v>
      </c>
      <c r="C51" s="120">
        <f t="shared" si="13"/>
        <v>0</v>
      </c>
      <c r="D51" s="120">
        <f t="shared" si="13"/>
        <v>0</v>
      </c>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thickTop="1" x14ac:dyDescent="0.55000000000000004">
      <c r="A52" s="135" t="s">
        <v>57</v>
      </c>
      <c r="B52" s="136">
        <f>B51+B34+B30+B26+B22+B17+B9</f>
        <v>0</v>
      </c>
      <c r="C52" s="136">
        <f t="shared" ref="C52:D52" si="14">C51+C34+C30+C26+C22+C17+C9</f>
        <v>0</v>
      </c>
      <c r="D52" s="136">
        <f t="shared" si="14"/>
        <v>0</v>
      </c>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55000000000000004">
      <c r="A53" s="137" t="s">
        <v>58</v>
      </c>
      <c r="B53" s="138">
        <v>0</v>
      </c>
      <c r="C53" s="139"/>
      <c r="D53" s="140">
        <f>B53+C53</f>
        <v>0</v>
      </c>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thickBot="1" x14ac:dyDescent="0.6">
      <c r="A54" s="141" t="s">
        <v>59</v>
      </c>
      <c r="B54" s="142">
        <f t="shared" ref="B54:D54" si="15">B52+B53</f>
        <v>0</v>
      </c>
      <c r="C54" s="142">
        <f t="shared" si="15"/>
        <v>0</v>
      </c>
      <c r="D54" s="142">
        <f t="shared" si="15"/>
        <v>0</v>
      </c>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thickTop="1" x14ac:dyDescent="0.55000000000000004">
      <c r="A55" s="27" t="s">
        <v>60</v>
      </c>
      <c r="B55" s="29"/>
      <c r="C55" s="30">
        <f>B54*0.25</f>
        <v>0</v>
      </c>
      <c r="D55" s="31"/>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x14ac:dyDescent="0.55000000000000004">
      <c r="A56" s="21" t="s">
        <v>61</v>
      </c>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x14ac:dyDescent="0.55000000000000004">
      <c r="A57" s="4"/>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x14ac:dyDescent="0.55000000000000004">
      <c r="A58" s="4"/>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x14ac:dyDescent="0.55000000000000004">
      <c r="A59" s="4"/>
      <c r="B59" s="27"/>
      <c r="C59" s="27"/>
      <c r="D59" s="27"/>
      <c r="E59" s="27"/>
      <c r="F59" s="32"/>
      <c r="G59" s="27"/>
      <c r="H59" s="27"/>
      <c r="I59" s="27"/>
      <c r="J59" s="27"/>
      <c r="K59" s="27"/>
      <c r="L59" s="27"/>
      <c r="M59" s="27"/>
      <c r="N59" s="27"/>
      <c r="O59" s="27"/>
      <c r="P59" s="27"/>
      <c r="Q59" s="27"/>
      <c r="R59" s="27"/>
      <c r="S59" s="27"/>
      <c r="T59" s="27"/>
      <c r="U59" s="27"/>
      <c r="V59" s="27"/>
      <c r="W59" s="27"/>
      <c r="X59" s="27"/>
      <c r="Y59" s="27"/>
      <c r="Z59" s="27"/>
    </row>
    <row r="60" spans="1:26" ht="15.75" customHeight="1" x14ac:dyDescent="0.55000000000000004">
      <c r="A60" s="4"/>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x14ac:dyDescent="0.55000000000000004">
      <c r="A61" s="4"/>
      <c r="B61" s="27"/>
      <c r="C61" s="27"/>
      <c r="D61" s="27"/>
      <c r="E61" s="27"/>
      <c r="F61" s="32"/>
      <c r="G61" s="27"/>
      <c r="H61" s="27"/>
      <c r="I61" s="27"/>
      <c r="J61" s="27"/>
      <c r="K61" s="27"/>
      <c r="L61" s="27"/>
      <c r="M61" s="27"/>
      <c r="N61" s="27"/>
      <c r="O61" s="27"/>
      <c r="P61" s="27"/>
      <c r="Q61" s="27"/>
      <c r="R61" s="27"/>
      <c r="S61" s="27"/>
      <c r="T61" s="27"/>
      <c r="U61" s="27"/>
      <c r="V61" s="27"/>
      <c r="W61" s="27"/>
      <c r="X61" s="27"/>
      <c r="Y61" s="27"/>
      <c r="Z61" s="27"/>
    </row>
    <row r="62" spans="1:26" ht="15.75" customHeight="1" x14ac:dyDescent="0.55000000000000004">
      <c r="A62" s="4"/>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x14ac:dyDescent="0.55000000000000004">
      <c r="A63" s="4"/>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x14ac:dyDescent="0.55000000000000004">
      <c r="A64" s="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x14ac:dyDescent="0.55000000000000004">
      <c r="A65" s="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x14ac:dyDescent="0.55000000000000004">
      <c r="A66" s="4"/>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x14ac:dyDescent="0.55000000000000004">
      <c r="A67" s="4"/>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x14ac:dyDescent="0.55000000000000004">
      <c r="A68" s="4"/>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x14ac:dyDescent="0.55000000000000004">
      <c r="A69" s="4"/>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55000000000000004">
      <c r="A70" s="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x14ac:dyDescent="0.55000000000000004">
      <c r="A71" s="4"/>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x14ac:dyDescent="0.55000000000000004">
      <c r="A72" s="4"/>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x14ac:dyDescent="0.55000000000000004">
      <c r="A73" s="4"/>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x14ac:dyDescent="0.55000000000000004">
      <c r="A74" s="4"/>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x14ac:dyDescent="0.55000000000000004">
      <c r="A75" s="4"/>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55000000000000004">
      <c r="A76" s="4"/>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x14ac:dyDescent="0.55000000000000004">
      <c r="A77" s="4"/>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x14ac:dyDescent="0.55000000000000004">
      <c r="A78" s="4"/>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x14ac:dyDescent="0.55000000000000004">
      <c r="A79" s="4"/>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x14ac:dyDescent="0.55000000000000004">
      <c r="A80" s="4"/>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x14ac:dyDescent="0.55000000000000004">
      <c r="A81" s="4"/>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x14ac:dyDescent="0.55000000000000004">
      <c r="A82" s="4"/>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x14ac:dyDescent="0.55000000000000004">
      <c r="A83" s="4"/>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x14ac:dyDescent="0.55000000000000004">
      <c r="A84" s="4"/>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x14ac:dyDescent="0.55000000000000004">
      <c r="A85" s="4"/>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x14ac:dyDescent="0.55000000000000004">
      <c r="A86" s="4"/>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x14ac:dyDescent="0.55000000000000004">
      <c r="A87" s="4"/>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x14ac:dyDescent="0.55000000000000004">
      <c r="A88" s="4"/>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x14ac:dyDescent="0.55000000000000004">
      <c r="A89" s="4"/>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x14ac:dyDescent="0.55000000000000004">
      <c r="A90" s="4"/>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x14ac:dyDescent="0.55000000000000004">
      <c r="A91" s="4"/>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x14ac:dyDescent="0.55000000000000004">
      <c r="A92" s="4"/>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x14ac:dyDescent="0.55000000000000004">
      <c r="A93" s="4"/>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x14ac:dyDescent="0.55000000000000004">
      <c r="A94" s="4"/>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x14ac:dyDescent="0.55000000000000004">
      <c r="A95" s="4"/>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x14ac:dyDescent="0.55000000000000004">
      <c r="A96" s="4"/>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x14ac:dyDescent="0.55000000000000004">
      <c r="A97" s="4"/>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x14ac:dyDescent="0.55000000000000004">
      <c r="A98" s="4"/>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x14ac:dyDescent="0.55000000000000004">
      <c r="A99" s="4"/>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x14ac:dyDescent="0.55000000000000004">
      <c r="A100" s="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55000000000000004">
      <c r="A101" s="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x14ac:dyDescent="0.55000000000000004">
      <c r="A102" s="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x14ac:dyDescent="0.55000000000000004">
      <c r="A103" s="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x14ac:dyDescent="0.55000000000000004">
      <c r="A104" s="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x14ac:dyDescent="0.55000000000000004">
      <c r="A105" s="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x14ac:dyDescent="0.55000000000000004">
      <c r="A106" s="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x14ac:dyDescent="0.55000000000000004">
      <c r="A107" s="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x14ac:dyDescent="0.55000000000000004">
      <c r="A108" s="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x14ac:dyDescent="0.55000000000000004">
      <c r="A109" s="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x14ac:dyDescent="0.55000000000000004">
      <c r="A110" s="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x14ac:dyDescent="0.55000000000000004">
      <c r="A111" s="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55000000000000004">
      <c r="A112" s="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x14ac:dyDescent="0.55000000000000004">
      <c r="A113" s="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x14ac:dyDescent="0.55000000000000004">
      <c r="A114" s="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x14ac:dyDescent="0.55000000000000004">
      <c r="A115" s="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x14ac:dyDescent="0.55000000000000004">
      <c r="A116" s="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x14ac:dyDescent="0.55000000000000004">
      <c r="A117" s="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x14ac:dyDescent="0.55000000000000004">
      <c r="A118" s="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x14ac:dyDescent="0.55000000000000004">
      <c r="A119" s="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x14ac:dyDescent="0.55000000000000004">
      <c r="A120" s="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x14ac:dyDescent="0.55000000000000004">
      <c r="A121" s="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x14ac:dyDescent="0.55000000000000004">
      <c r="A122" s="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x14ac:dyDescent="0.55000000000000004">
      <c r="A123" s="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x14ac:dyDescent="0.55000000000000004">
      <c r="A124" s="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x14ac:dyDescent="0.55000000000000004">
      <c r="A125" s="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x14ac:dyDescent="0.55000000000000004">
      <c r="A126" s="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x14ac:dyDescent="0.55000000000000004">
      <c r="A127" s="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x14ac:dyDescent="0.55000000000000004">
      <c r="A128" s="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x14ac:dyDescent="0.55000000000000004">
      <c r="A129" s="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x14ac:dyDescent="0.55000000000000004">
      <c r="A130" s="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x14ac:dyDescent="0.55000000000000004">
      <c r="A131" s="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x14ac:dyDescent="0.55000000000000004">
      <c r="A132" s="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x14ac:dyDescent="0.55000000000000004">
      <c r="A133" s="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x14ac:dyDescent="0.55000000000000004">
      <c r="A134" s="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x14ac:dyDescent="0.55000000000000004">
      <c r="A135" s="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x14ac:dyDescent="0.55000000000000004">
      <c r="A136" s="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x14ac:dyDescent="0.55000000000000004">
      <c r="A137" s="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x14ac:dyDescent="0.55000000000000004">
      <c r="A138" s="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x14ac:dyDescent="0.55000000000000004">
      <c r="A139" s="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x14ac:dyDescent="0.55000000000000004">
      <c r="A140" s="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x14ac:dyDescent="0.55000000000000004">
      <c r="A141" s="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x14ac:dyDescent="0.55000000000000004">
      <c r="A142" s="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x14ac:dyDescent="0.55000000000000004">
      <c r="A143" s="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x14ac:dyDescent="0.55000000000000004">
      <c r="A144" s="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x14ac:dyDescent="0.55000000000000004">
      <c r="A145" s="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x14ac:dyDescent="0.55000000000000004">
      <c r="A146" s="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x14ac:dyDescent="0.55000000000000004">
      <c r="A147" s="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x14ac:dyDescent="0.55000000000000004">
      <c r="A148" s="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x14ac:dyDescent="0.55000000000000004">
      <c r="A149" s="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x14ac:dyDescent="0.55000000000000004">
      <c r="A150" s="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x14ac:dyDescent="0.55000000000000004">
      <c r="A151" s="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x14ac:dyDescent="0.55000000000000004">
      <c r="A152" s="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x14ac:dyDescent="0.55000000000000004">
      <c r="A153" s="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x14ac:dyDescent="0.55000000000000004">
      <c r="A154" s="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x14ac:dyDescent="0.55000000000000004">
      <c r="A155" s="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x14ac:dyDescent="0.55000000000000004">
      <c r="A156" s="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x14ac:dyDescent="0.55000000000000004">
      <c r="A157" s="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x14ac:dyDescent="0.55000000000000004">
      <c r="A158" s="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x14ac:dyDescent="0.55000000000000004">
      <c r="A159" s="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x14ac:dyDescent="0.55000000000000004">
      <c r="A160" s="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x14ac:dyDescent="0.55000000000000004">
      <c r="A161" s="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x14ac:dyDescent="0.55000000000000004">
      <c r="A162" s="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x14ac:dyDescent="0.55000000000000004">
      <c r="A163" s="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x14ac:dyDescent="0.55000000000000004">
      <c r="A164" s="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x14ac:dyDescent="0.55000000000000004">
      <c r="A165" s="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x14ac:dyDescent="0.55000000000000004">
      <c r="A166" s="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x14ac:dyDescent="0.55000000000000004">
      <c r="A167" s="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x14ac:dyDescent="0.55000000000000004">
      <c r="A168" s="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x14ac:dyDescent="0.55000000000000004">
      <c r="A169" s="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x14ac:dyDescent="0.55000000000000004">
      <c r="A170" s="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x14ac:dyDescent="0.55000000000000004">
      <c r="A171" s="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x14ac:dyDescent="0.55000000000000004">
      <c r="A172" s="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x14ac:dyDescent="0.55000000000000004">
      <c r="A173" s="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x14ac:dyDescent="0.55000000000000004">
      <c r="A174" s="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55000000000000004">
      <c r="A175" s="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55000000000000004">
      <c r="A176" s="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55000000000000004">
      <c r="A177" s="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55000000000000004">
      <c r="A178" s="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55000000000000004">
      <c r="A179" s="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55000000000000004">
      <c r="A180" s="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55000000000000004">
      <c r="A181" s="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55000000000000004">
      <c r="A182" s="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55000000000000004">
      <c r="A183" s="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55000000000000004">
      <c r="A184" s="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55000000000000004">
      <c r="A185" s="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55000000000000004">
      <c r="A186" s="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55000000000000004">
      <c r="A187" s="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55000000000000004">
      <c r="A188" s="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55000000000000004">
      <c r="A189" s="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55000000000000004">
      <c r="A190" s="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55000000000000004">
      <c r="A191" s="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55000000000000004">
      <c r="A192" s="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55000000000000004">
      <c r="A193" s="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55000000000000004">
      <c r="A194" s="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55000000000000004">
      <c r="A195" s="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55000000000000004">
      <c r="A196" s="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55000000000000004">
      <c r="A197" s="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55000000000000004">
      <c r="A198" s="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55000000000000004">
      <c r="A199" s="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55000000000000004">
      <c r="A200" s="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55000000000000004">
      <c r="A201" s="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55000000000000004">
      <c r="A202" s="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55000000000000004">
      <c r="A203" s="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55000000000000004">
      <c r="A204" s="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55000000000000004">
      <c r="A205" s="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55000000000000004">
      <c r="A206" s="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55000000000000004">
      <c r="A207" s="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55000000000000004">
      <c r="A208" s="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55000000000000004">
      <c r="A209" s="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55000000000000004">
      <c r="A210" s="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55000000000000004">
      <c r="A211" s="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55000000000000004">
      <c r="A212" s="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55000000000000004">
      <c r="A213" s="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55000000000000004">
      <c r="A214" s="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55000000000000004">
      <c r="A215" s="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55000000000000004">
      <c r="A216" s="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55000000000000004">
      <c r="A217" s="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55000000000000004">
      <c r="A218" s="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55000000000000004">
      <c r="A219" s="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55000000000000004">
      <c r="A220" s="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55000000000000004">
      <c r="A221" s="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55000000000000004">
      <c r="A222" s="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55000000000000004">
      <c r="A223" s="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55000000000000004">
      <c r="A224" s="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55000000000000004">
      <c r="A225" s="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55000000000000004">
      <c r="A226" s="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55000000000000004">
      <c r="A227" s="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55000000000000004">
      <c r="A228" s="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55000000000000004">
      <c r="A229" s="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55000000000000004">
      <c r="A230" s="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55000000000000004">
      <c r="A231" s="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55000000000000004">
      <c r="A232" s="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55000000000000004">
      <c r="A233" s="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55000000000000004">
      <c r="A234" s="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55000000000000004">
      <c r="A235" s="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55000000000000004">
      <c r="A236" s="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55000000000000004">
      <c r="A237" s="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55000000000000004">
      <c r="A238" s="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55000000000000004">
      <c r="A239" s="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55000000000000004">
      <c r="A240" s="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55000000000000004">
      <c r="A241" s="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55000000000000004">
      <c r="A242" s="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55000000000000004">
      <c r="A243" s="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55000000000000004">
      <c r="A244" s="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55000000000000004">
      <c r="A245" s="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55000000000000004">
      <c r="A246" s="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55000000000000004">
      <c r="A247" s="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55000000000000004">
      <c r="A248" s="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55000000000000004">
      <c r="A249" s="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55000000000000004">
      <c r="A250" s="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55000000000000004">
      <c r="A251" s="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55000000000000004">
      <c r="A252" s="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55000000000000004">
      <c r="A253" s="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55000000000000004">
      <c r="A254" s="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55000000000000004">
      <c r="A255" s="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55000000000000004">
      <c r="A256" s="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55000000000000004">
      <c r="A257" s="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55000000000000004">
      <c r="A258" s="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55000000000000004">
      <c r="A259" s="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55000000000000004">
      <c r="A260" s="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55000000000000004">
      <c r="A261" s="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55000000000000004">
      <c r="A262" s="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55000000000000004">
      <c r="A263" s="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55000000000000004">
      <c r="A264" s="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55000000000000004">
      <c r="A265" s="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55000000000000004">
      <c r="A266" s="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55000000000000004">
      <c r="A267" s="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55000000000000004">
      <c r="A268" s="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55000000000000004">
      <c r="A269" s="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55000000000000004">
      <c r="A270" s="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55000000000000004">
      <c r="A271" s="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55000000000000004">
      <c r="A272" s="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55000000000000004">
      <c r="A273" s="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55000000000000004">
      <c r="A274" s="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55000000000000004">
      <c r="A275" s="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55000000000000004">
      <c r="A276" s="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55000000000000004">
      <c r="A277" s="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55000000000000004">
      <c r="A278" s="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55000000000000004">
      <c r="A279" s="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55000000000000004">
      <c r="A280" s="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55000000000000004">
      <c r="A281" s="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55000000000000004">
      <c r="A282" s="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55000000000000004">
      <c r="A283" s="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55000000000000004">
      <c r="A284" s="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55000000000000004">
      <c r="A285" s="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55000000000000004">
      <c r="A286" s="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55000000000000004">
      <c r="A287" s="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55000000000000004">
      <c r="A288" s="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55000000000000004">
      <c r="A289" s="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55000000000000004">
      <c r="A290" s="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55000000000000004">
      <c r="A291" s="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55000000000000004">
      <c r="A292" s="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55000000000000004">
      <c r="A293" s="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55000000000000004">
      <c r="A294" s="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55000000000000004">
      <c r="A295" s="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55000000000000004">
      <c r="A296" s="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55000000000000004">
      <c r="A297" s="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55000000000000004">
      <c r="A298" s="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55000000000000004">
      <c r="A299" s="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55000000000000004">
      <c r="A300" s="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55000000000000004">
      <c r="A301" s="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55000000000000004">
      <c r="A302" s="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55000000000000004">
      <c r="A303" s="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55000000000000004">
      <c r="A304" s="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55000000000000004">
      <c r="A305" s="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55000000000000004">
      <c r="A306" s="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55000000000000004">
      <c r="A307" s="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55000000000000004">
      <c r="A308" s="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55000000000000004">
      <c r="A309" s="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55000000000000004">
      <c r="A310" s="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55000000000000004">
      <c r="A311" s="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55000000000000004">
      <c r="A312" s="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55000000000000004">
      <c r="A313" s="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55000000000000004">
      <c r="A314" s="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55000000000000004">
      <c r="A315" s="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55000000000000004">
      <c r="A316" s="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55000000000000004">
      <c r="A317" s="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55000000000000004">
      <c r="A318" s="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55000000000000004">
      <c r="A319" s="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55000000000000004">
      <c r="A320" s="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55000000000000004">
      <c r="A321" s="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55000000000000004">
      <c r="A322" s="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55000000000000004">
      <c r="A323" s="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55000000000000004">
      <c r="A324" s="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55000000000000004">
      <c r="A325" s="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55000000000000004">
      <c r="A326" s="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55000000000000004">
      <c r="A327" s="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55000000000000004">
      <c r="A328" s="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55000000000000004">
      <c r="A329" s="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55000000000000004">
      <c r="A330" s="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55000000000000004">
      <c r="A331" s="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55000000000000004">
      <c r="A332" s="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55000000000000004">
      <c r="A333" s="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55000000000000004">
      <c r="A334" s="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55000000000000004">
      <c r="A335" s="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55000000000000004">
      <c r="A336" s="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55000000000000004">
      <c r="A337" s="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55000000000000004">
      <c r="A338" s="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55000000000000004">
      <c r="A339" s="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55000000000000004">
      <c r="A340" s="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55000000000000004">
      <c r="A341" s="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55000000000000004">
      <c r="A342" s="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55000000000000004">
      <c r="A343" s="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55000000000000004">
      <c r="A344" s="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55000000000000004">
      <c r="A345" s="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55000000000000004">
      <c r="A346" s="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55000000000000004">
      <c r="A347" s="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55000000000000004">
      <c r="A348" s="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55000000000000004">
      <c r="A349" s="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55000000000000004">
      <c r="A350" s="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55000000000000004">
      <c r="A351" s="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55000000000000004">
      <c r="A352" s="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55000000000000004">
      <c r="A353" s="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55000000000000004">
      <c r="A354" s="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55000000000000004">
      <c r="A355" s="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55000000000000004">
      <c r="A356" s="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55000000000000004">
      <c r="A357" s="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55000000000000004">
      <c r="A358" s="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55000000000000004">
      <c r="A359" s="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55000000000000004">
      <c r="A360" s="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55000000000000004">
      <c r="A361" s="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55000000000000004">
      <c r="A362" s="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55000000000000004">
      <c r="A363" s="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55000000000000004">
      <c r="A364" s="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55000000000000004">
      <c r="A365" s="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55000000000000004">
      <c r="A366" s="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55000000000000004">
      <c r="A367" s="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55000000000000004">
      <c r="A368" s="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55000000000000004">
      <c r="A369" s="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55000000000000004">
      <c r="A370" s="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55000000000000004">
      <c r="A371" s="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55000000000000004">
      <c r="A372" s="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55000000000000004">
      <c r="A373" s="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55000000000000004">
      <c r="A374" s="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55000000000000004">
      <c r="A375" s="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55000000000000004">
      <c r="A376" s="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55000000000000004">
      <c r="A377" s="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55000000000000004">
      <c r="A378" s="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55000000000000004">
      <c r="A379" s="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55000000000000004">
      <c r="A380" s="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55000000000000004">
      <c r="A381" s="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55000000000000004">
      <c r="A382" s="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55000000000000004">
      <c r="A383" s="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55000000000000004">
      <c r="A384" s="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55000000000000004">
      <c r="A385" s="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55000000000000004">
      <c r="A386" s="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55000000000000004">
      <c r="A387" s="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55000000000000004">
      <c r="A388" s="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55000000000000004">
      <c r="A389" s="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55000000000000004">
      <c r="A390" s="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55000000000000004">
      <c r="A391" s="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55000000000000004">
      <c r="A392" s="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55000000000000004">
      <c r="A393" s="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55000000000000004">
      <c r="A394" s="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55000000000000004">
      <c r="A395" s="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55000000000000004">
      <c r="A396" s="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55000000000000004">
      <c r="A397" s="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55000000000000004">
      <c r="A398" s="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55000000000000004">
      <c r="A399" s="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55000000000000004">
      <c r="A400" s="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55000000000000004">
      <c r="A401" s="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55000000000000004">
      <c r="A402" s="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55000000000000004">
      <c r="A403" s="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55000000000000004">
      <c r="A404" s="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55000000000000004">
      <c r="A405" s="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55000000000000004">
      <c r="A406" s="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55000000000000004">
      <c r="A407" s="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55000000000000004">
      <c r="A408" s="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55000000000000004">
      <c r="A409" s="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55000000000000004">
      <c r="A410" s="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55000000000000004">
      <c r="A411" s="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55000000000000004">
      <c r="A412" s="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55000000000000004">
      <c r="A413" s="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55000000000000004">
      <c r="A414" s="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55000000000000004">
      <c r="A415" s="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55000000000000004">
      <c r="A416" s="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55000000000000004">
      <c r="A417" s="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55000000000000004">
      <c r="A418" s="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55000000000000004">
      <c r="A419" s="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55000000000000004">
      <c r="A420" s="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55000000000000004">
      <c r="A421" s="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55000000000000004">
      <c r="A422" s="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55000000000000004">
      <c r="A423" s="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55000000000000004">
      <c r="A424" s="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55000000000000004">
      <c r="A425" s="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55000000000000004">
      <c r="A426" s="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55000000000000004">
      <c r="A427" s="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55000000000000004">
      <c r="A428" s="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55000000000000004">
      <c r="A429" s="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55000000000000004">
      <c r="A430" s="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55000000000000004">
      <c r="A431" s="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55000000000000004">
      <c r="A432" s="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55000000000000004">
      <c r="A433" s="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55000000000000004">
      <c r="A434" s="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55000000000000004">
      <c r="A435" s="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55000000000000004">
      <c r="A436" s="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55000000000000004">
      <c r="A437" s="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55000000000000004">
      <c r="A438" s="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55000000000000004">
      <c r="A439" s="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55000000000000004">
      <c r="A440" s="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55000000000000004">
      <c r="A441" s="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55000000000000004">
      <c r="A442" s="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55000000000000004">
      <c r="A443" s="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55000000000000004">
      <c r="A444" s="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55000000000000004">
      <c r="A445" s="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55000000000000004">
      <c r="A446" s="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55000000000000004">
      <c r="A447" s="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55000000000000004">
      <c r="A448" s="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55000000000000004">
      <c r="A449" s="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55000000000000004">
      <c r="A450" s="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55000000000000004">
      <c r="A451" s="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55000000000000004">
      <c r="A452" s="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55000000000000004">
      <c r="A453" s="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55000000000000004">
      <c r="A454" s="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55000000000000004">
      <c r="A455" s="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55000000000000004">
      <c r="A456" s="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55000000000000004">
      <c r="A457" s="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55000000000000004">
      <c r="A458" s="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55000000000000004">
      <c r="A459" s="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55000000000000004">
      <c r="A460" s="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55000000000000004">
      <c r="A461" s="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55000000000000004">
      <c r="A462" s="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55000000000000004">
      <c r="A463" s="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55000000000000004">
      <c r="A464" s="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55000000000000004">
      <c r="A465" s="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55000000000000004">
      <c r="A466" s="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55000000000000004">
      <c r="A467" s="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55000000000000004">
      <c r="A468" s="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55000000000000004">
      <c r="A469" s="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55000000000000004">
      <c r="A470" s="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55000000000000004">
      <c r="A471" s="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55000000000000004">
      <c r="A472" s="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55000000000000004">
      <c r="A473" s="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55000000000000004">
      <c r="A474" s="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55000000000000004">
      <c r="A475" s="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55000000000000004">
      <c r="A476" s="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55000000000000004">
      <c r="A477" s="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55000000000000004">
      <c r="A478" s="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55000000000000004">
      <c r="A479" s="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55000000000000004">
      <c r="A480" s="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55000000000000004">
      <c r="A481" s="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55000000000000004">
      <c r="A482" s="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55000000000000004">
      <c r="A483" s="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55000000000000004">
      <c r="A484" s="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55000000000000004">
      <c r="A485" s="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55000000000000004">
      <c r="A486" s="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55000000000000004">
      <c r="A487" s="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55000000000000004">
      <c r="A488" s="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55000000000000004">
      <c r="A489" s="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55000000000000004">
      <c r="A490" s="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55000000000000004">
      <c r="A491" s="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55000000000000004">
      <c r="A492" s="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55000000000000004">
      <c r="A493" s="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55000000000000004">
      <c r="A494" s="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55000000000000004">
      <c r="A495" s="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55000000000000004">
      <c r="A496" s="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55000000000000004">
      <c r="A497" s="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55000000000000004">
      <c r="A498" s="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55000000000000004">
      <c r="A499" s="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55000000000000004">
      <c r="A500" s="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55000000000000004">
      <c r="A501" s="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55000000000000004">
      <c r="A502" s="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55000000000000004">
      <c r="A503" s="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55000000000000004">
      <c r="A504" s="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55000000000000004">
      <c r="A505" s="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55000000000000004">
      <c r="A506" s="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55000000000000004">
      <c r="A507" s="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55000000000000004">
      <c r="A508" s="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55000000000000004">
      <c r="A509" s="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55000000000000004">
      <c r="A510" s="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55000000000000004">
      <c r="A511" s="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55000000000000004">
      <c r="A512" s="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55000000000000004">
      <c r="A513" s="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55000000000000004">
      <c r="A514" s="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55000000000000004">
      <c r="A515" s="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55000000000000004">
      <c r="A516" s="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55000000000000004">
      <c r="A517" s="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55000000000000004">
      <c r="A518" s="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55000000000000004">
      <c r="A519" s="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55000000000000004">
      <c r="A520" s="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55000000000000004">
      <c r="A521" s="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55000000000000004">
      <c r="A522" s="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55000000000000004">
      <c r="A523" s="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55000000000000004">
      <c r="A524" s="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55000000000000004">
      <c r="A525" s="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55000000000000004">
      <c r="A526" s="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55000000000000004">
      <c r="A527" s="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55000000000000004">
      <c r="A528" s="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55000000000000004">
      <c r="A529" s="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55000000000000004">
      <c r="A530" s="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55000000000000004">
      <c r="A531" s="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55000000000000004">
      <c r="A532" s="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55000000000000004">
      <c r="A533" s="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55000000000000004">
      <c r="A534" s="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55000000000000004">
      <c r="A535" s="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55000000000000004">
      <c r="A536" s="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55000000000000004">
      <c r="A537" s="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55000000000000004">
      <c r="A538" s="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55000000000000004">
      <c r="A539" s="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55000000000000004">
      <c r="A540" s="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55000000000000004">
      <c r="A541" s="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55000000000000004">
      <c r="A542" s="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55000000000000004">
      <c r="A543" s="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55000000000000004">
      <c r="A544" s="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55000000000000004">
      <c r="A545" s="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55000000000000004">
      <c r="A546" s="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55000000000000004">
      <c r="A547" s="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55000000000000004">
      <c r="A548" s="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55000000000000004">
      <c r="A549" s="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55000000000000004">
      <c r="A550" s="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55000000000000004">
      <c r="A551" s="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55000000000000004">
      <c r="A552" s="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55000000000000004">
      <c r="A553" s="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55000000000000004">
      <c r="A554" s="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55000000000000004">
      <c r="A555" s="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55000000000000004">
      <c r="A556" s="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55000000000000004">
      <c r="A557" s="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55000000000000004">
      <c r="A558" s="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55000000000000004">
      <c r="A559" s="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55000000000000004">
      <c r="A560" s="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55000000000000004">
      <c r="A561" s="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55000000000000004">
      <c r="A562" s="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55000000000000004">
      <c r="A563" s="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55000000000000004">
      <c r="A564" s="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55000000000000004">
      <c r="A565" s="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55000000000000004">
      <c r="A566" s="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55000000000000004">
      <c r="A567" s="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55000000000000004">
      <c r="A568" s="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55000000000000004">
      <c r="A569" s="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55000000000000004">
      <c r="A570" s="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55000000000000004">
      <c r="A571" s="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55000000000000004">
      <c r="A572" s="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55000000000000004">
      <c r="A573" s="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55000000000000004">
      <c r="A574" s="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55000000000000004">
      <c r="A575" s="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55000000000000004">
      <c r="A576" s="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55000000000000004">
      <c r="A577" s="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55000000000000004">
      <c r="A578" s="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55000000000000004">
      <c r="A579" s="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55000000000000004">
      <c r="A580" s="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55000000000000004">
      <c r="A581" s="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55000000000000004">
      <c r="A582" s="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55000000000000004">
      <c r="A583" s="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55000000000000004">
      <c r="A584" s="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55000000000000004">
      <c r="A585" s="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55000000000000004">
      <c r="A586" s="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55000000000000004">
      <c r="A587" s="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55000000000000004">
      <c r="A588" s="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55000000000000004">
      <c r="A589" s="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55000000000000004">
      <c r="A590" s="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55000000000000004">
      <c r="A591" s="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55000000000000004">
      <c r="A592" s="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55000000000000004">
      <c r="A593" s="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55000000000000004">
      <c r="A594" s="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55000000000000004">
      <c r="A595" s="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55000000000000004">
      <c r="A596" s="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55000000000000004">
      <c r="A597" s="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55000000000000004">
      <c r="A598" s="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55000000000000004">
      <c r="A599" s="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55000000000000004">
      <c r="A600" s="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55000000000000004">
      <c r="A601" s="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55000000000000004">
      <c r="A602" s="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55000000000000004">
      <c r="A603" s="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55000000000000004">
      <c r="A604" s="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55000000000000004">
      <c r="A605" s="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55000000000000004">
      <c r="A606" s="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55000000000000004">
      <c r="A607" s="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55000000000000004">
      <c r="A608" s="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55000000000000004">
      <c r="A609" s="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55000000000000004">
      <c r="A610" s="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55000000000000004">
      <c r="A611" s="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55000000000000004">
      <c r="A612" s="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55000000000000004">
      <c r="A613" s="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55000000000000004">
      <c r="A614" s="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55000000000000004">
      <c r="A615" s="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55000000000000004">
      <c r="A616" s="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55000000000000004">
      <c r="A617" s="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55000000000000004">
      <c r="A618" s="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55000000000000004">
      <c r="A619" s="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55000000000000004">
      <c r="A620" s="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55000000000000004">
      <c r="A621" s="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55000000000000004">
      <c r="A622" s="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55000000000000004">
      <c r="A623" s="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55000000000000004">
      <c r="A624" s="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55000000000000004">
      <c r="A625" s="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55000000000000004">
      <c r="A626" s="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55000000000000004">
      <c r="A627" s="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55000000000000004">
      <c r="A628" s="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55000000000000004">
      <c r="A629" s="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55000000000000004">
      <c r="A630" s="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55000000000000004">
      <c r="A631" s="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55000000000000004">
      <c r="A632" s="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55000000000000004">
      <c r="A633" s="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55000000000000004">
      <c r="A634" s="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55000000000000004">
      <c r="A635" s="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55000000000000004">
      <c r="A636" s="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55000000000000004">
      <c r="A637" s="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55000000000000004">
      <c r="A638" s="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55000000000000004">
      <c r="A639" s="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55000000000000004">
      <c r="A640" s="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55000000000000004">
      <c r="A641" s="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55000000000000004">
      <c r="A642" s="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55000000000000004">
      <c r="A643" s="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55000000000000004">
      <c r="A644" s="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55000000000000004">
      <c r="A645" s="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55000000000000004">
      <c r="A646" s="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55000000000000004">
      <c r="A647" s="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55000000000000004">
      <c r="A648" s="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55000000000000004">
      <c r="A649" s="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55000000000000004">
      <c r="A650" s="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55000000000000004">
      <c r="A651" s="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55000000000000004">
      <c r="A652" s="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55000000000000004">
      <c r="A653" s="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55000000000000004">
      <c r="A654" s="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55000000000000004">
      <c r="A655" s="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55000000000000004">
      <c r="A656" s="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55000000000000004">
      <c r="A657" s="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55000000000000004">
      <c r="A658" s="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55000000000000004">
      <c r="A659" s="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55000000000000004">
      <c r="A660" s="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55000000000000004">
      <c r="A661" s="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55000000000000004">
      <c r="A662" s="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55000000000000004">
      <c r="A663" s="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55000000000000004">
      <c r="A664" s="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55000000000000004">
      <c r="A665" s="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55000000000000004">
      <c r="A666" s="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55000000000000004">
      <c r="A667" s="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55000000000000004">
      <c r="A668" s="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55000000000000004">
      <c r="A669" s="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55000000000000004">
      <c r="A670" s="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55000000000000004">
      <c r="A671" s="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55000000000000004">
      <c r="A672" s="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55000000000000004">
      <c r="A673" s="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55000000000000004">
      <c r="A674" s="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55000000000000004">
      <c r="A675" s="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55000000000000004">
      <c r="A676" s="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55000000000000004">
      <c r="A677" s="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55000000000000004">
      <c r="A678" s="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55000000000000004">
      <c r="A679" s="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55000000000000004">
      <c r="A680" s="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55000000000000004">
      <c r="A681" s="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55000000000000004">
      <c r="A682" s="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55000000000000004">
      <c r="A683" s="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55000000000000004">
      <c r="A684" s="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55000000000000004">
      <c r="A685" s="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55000000000000004">
      <c r="A686" s="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55000000000000004">
      <c r="A687" s="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55000000000000004">
      <c r="A688" s="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55000000000000004">
      <c r="A689" s="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55000000000000004">
      <c r="A690" s="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55000000000000004">
      <c r="A691" s="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55000000000000004">
      <c r="A692" s="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55000000000000004">
      <c r="A693" s="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55000000000000004">
      <c r="A694" s="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55000000000000004">
      <c r="A695" s="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55000000000000004">
      <c r="A696" s="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55000000000000004">
      <c r="A697" s="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55000000000000004">
      <c r="A698" s="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55000000000000004">
      <c r="A699" s="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55000000000000004">
      <c r="A700" s="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55000000000000004">
      <c r="A701" s="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55000000000000004">
      <c r="A702" s="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55000000000000004">
      <c r="A703" s="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55000000000000004">
      <c r="A704" s="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55000000000000004">
      <c r="A705" s="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55000000000000004">
      <c r="A706" s="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55000000000000004">
      <c r="A707" s="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55000000000000004">
      <c r="A708" s="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55000000000000004">
      <c r="A709" s="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55000000000000004">
      <c r="A710" s="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55000000000000004">
      <c r="A711" s="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55000000000000004">
      <c r="A712" s="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55000000000000004">
      <c r="A713" s="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55000000000000004">
      <c r="A714" s="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55000000000000004">
      <c r="A715" s="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55000000000000004">
      <c r="A716" s="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55000000000000004">
      <c r="A717" s="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55000000000000004">
      <c r="A718" s="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55000000000000004">
      <c r="A719" s="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55000000000000004">
      <c r="A720" s="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55000000000000004">
      <c r="A721" s="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55000000000000004">
      <c r="A722" s="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55000000000000004">
      <c r="A723" s="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55000000000000004">
      <c r="A724" s="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55000000000000004">
      <c r="A725" s="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55000000000000004">
      <c r="A726" s="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55000000000000004">
      <c r="A727" s="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55000000000000004">
      <c r="A728" s="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55000000000000004">
      <c r="A729" s="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55000000000000004">
      <c r="A730" s="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55000000000000004">
      <c r="A731" s="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55000000000000004">
      <c r="A732" s="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55000000000000004">
      <c r="A733" s="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55000000000000004">
      <c r="A734" s="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55000000000000004">
      <c r="A735" s="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55000000000000004">
      <c r="A736" s="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55000000000000004">
      <c r="A737" s="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55000000000000004">
      <c r="A738" s="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55000000000000004">
      <c r="A739" s="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55000000000000004">
      <c r="A740" s="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55000000000000004">
      <c r="A741" s="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55000000000000004">
      <c r="A742" s="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55000000000000004">
      <c r="A743" s="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55000000000000004">
      <c r="A744" s="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55000000000000004">
      <c r="A745" s="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55000000000000004">
      <c r="A746" s="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55000000000000004">
      <c r="A747" s="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55000000000000004">
      <c r="A748" s="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55000000000000004">
      <c r="A749" s="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55000000000000004">
      <c r="A750" s="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55000000000000004">
      <c r="A751" s="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55000000000000004">
      <c r="A752" s="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55000000000000004">
      <c r="A753" s="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55000000000000004">
      <c r="A754" s="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55000000000000004">
      <c r="A755" s="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55000000000000004">
      <c r="A756" s="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55000000000000004">
      <c r="A757" s="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55000000000000004">
      <c r="A758" s="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55000000000000004">
      <c r="A759" s="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55000000000000004">
      <c r="A760" s="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55000000000000004">
      <c r="A761" s="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55000000000000004">
      <c r="A762" s="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55000000000000004">
      <c r="A763" s="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55000000000000004">
      <c r="A764" s="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55000000000000004">
      <c r="A765" s="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55000000000000004">
      <c r="A766" s="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55000000000000004">
      <c r="A767" s="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55000000000000004">
      <c r="A768" s="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55000000000000004">
      <c r="A769" s="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55000000000000004">
      <c r="A770" s="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55000000000000004">
      <c r="A771" s="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55000000000000004">
      <c r="A772" s="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55000000000000004">
      <c r="A773" s="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55000000000000004">
      <c r="A774" s="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55000000000000004">
      <c r="A775" s="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55000000000000004">
      <c r="A776" s="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55000000000000004">
      <c r="A777" s="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55000000000000004">
      <c r="A778" s="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55000000000000004">
      <c r="A779" s="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55000000000000004">
      <c r="A780" s="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55000000000000004">
      <c r="A781" s="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55000000000000004">
      <c r="A782" s="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55000000000000004">
      <c r="A783" s="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55000000000000004">
      <c r="A784" s="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55000000000000004">
      <c r="A785" s="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55000000000000004">
      <c r="A786" s="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55000000000000004">
      <c r="A787" s="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55000000000000004">
      <c r="A788" s="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55000000000000004">
      <c r="A789" s="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55000000000000004">
      <c r="A790" s="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55000000000000004">
      <c r="A791" s="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55000000000000004">
      <c r="A792" s="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55000000000000004">
      <c r="A793" s="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55000000000000004">
      <c r="A794" s="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55000000000000004">
      <c r="A795" s="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55000000000000004">
      <c r="A796" s="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55000000000000004">
      <c r="A797" s="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55000000000000004">
      <c r="A798" s="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55000000000000004">
      <c r="A799" s="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55000000000000004">
      <c r="A800" s="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55000000000000004">
      <c r="A801" s="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55000000000000004">
      <c r="A802" s="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55000000000000004">
      <c r="A803" s="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55000000000000004">
      <c r="A804" s="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55000000000000004">
      <c r="A805" s="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55000000000000004">
      <c r="A806" s="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55000000000000004">
      <c r="A807" s="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55000000000000004">
      <c r="A808" s="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55000000000000004">
      <c r="A809" s="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55000000000000004">
      <c r="A810" s="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55000000000000004">
      <c r="A811" s="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55000000000000004">
      <c r="A812" s="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55000000000000004">
      <c r="A813" s="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55000000000000004">
      <c r="A814" s="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55000000000000004">
      <c r="A815" s="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55000000000000004">
      <c r="A816" s="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55000000000000004">
      <c r="A817" s="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55000000000000004">
      <c r="A818" s="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55000000000000004">
      <c r="A819" s="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55000000000000004">
      <c r="A820" s="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55000000000000004">
      <c r="A821" s="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55000000000000004">
      <c r="A822" s="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55000000000000004">
      <c r="A823" s="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55000000000000004">
      <c r="A824" s="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55000000000000004">
      <c r="A825" s="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55000000000000004">
      <c r="A826" s="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55000000000000004">
      <c r="A827" s="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55000000000000004">
      <c r="A828" s="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55000000000000004">
      <c r="A829" s="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55000000000000004">
      <c r="A830" s="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55000000000000004">
      <c r="A831" s="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55000000000000004">
      <c r="A832" s="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55000000000000004">
      <c r="A833" s="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55000000000000004">
      <c r="A834" s="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55000000000000004">
      <c r="A835" s="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55000000000000004">
      <c r="A836" s="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55000000000000004">
      <c r="A837" s="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55000000000000004">
      <c r="A838" s="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55000000000000004">
      <c r="A839" s="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55000000000000004">
      <c r="A840" s="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55000000000000004">
      <c r="A841" s="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55000000000000004">
      <c r="A842" s="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55000000000000004">
      <c r="A843" s="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55000000000000004">
      <c r="A844" s="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55000000000000004">
      <c r="A845" s="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55000000000000004">
      <c r="A846" s="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55000000000000004">
      <c r="A847" s="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55000000000000004">
      <c r="A848" s="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55000000000000004">
      <c r="A849" s="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55000000000000004">
      <c r="A850" s="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55000000000000004">
      <c r="A851" s="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55000000000000004">
      <c r="A852" s="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55000000000000004">
      <c r="A853" s="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55000000000000004">
      <c r="A854" s="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55000000000000004">
      <c r="A855" s="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55000000000000004">
      <c r="A856" s="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55000000000000004">
      <c r="A857" s="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55000000000000004">
      <c r="A858" s="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55000000000000004">
      <c r="A859" s="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55000000000000004">
      <c r="A860" s="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55000000000000004">
      <c r="A861" s="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55000000000000004">
      <c r="A862" s="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55000000000000004">
      <c r="A863" s="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55000000000000004">
      <c r="A864" s="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55000000000000004">
      <c r="A865" s="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55000000000000004">
      <c r="A866" s="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55000000000000004">
      <c r="A867" s="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55000000000000004">
      <c r="A868" s="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55000000000000004">
      <c r="A869" s="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55000000000000004">
      <c r="A870" s="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55000000000000004">
      <c r="A871" s="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55000000000000004">
      <c r="A872" s="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55000000000000004">
      <c r="A873" s="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55000000000000004">
      <c r="A874" s="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55000000000000004">
      <c r="A875" s="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55000000000000004">
      <c r="A876" s="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55000000000000004">
      <c r="A877" s="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55000000000000004">
      <c r="A878" s="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55000000000000004">
      <c r="A879" s="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55000000000000004">
      <c r="A880" s="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55000000000000004">
      <c r="A881" s="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55000000000000004">
      <c r="A882" s="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55000000000000004">
      <c r="A883" s="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55000000000000004">
      <c r="A884" s="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55000000000000004">
      <c r="A885" s="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55000000000000004">
      <c r="A886" s="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55000000000000004">
      <c r="A887" s="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55000000000000004">
      <c r="A888" s="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55000000000000004">
      <c r="A889" s="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55000000000000004">
      <c r="A890" s="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55000000000000004">
      <c r="A891" s="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55000000000000004">
      <c r="A892" s="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55000000000000004">
      <c r="A893" s="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55000000000000004">
      <c r="A894" s="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55000000000000004">
      <c r="A895" s="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55000000000000004">
      <c r="A896" s="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55000000000000004">
      <c r="A897" s="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55000000000000004">
      <c r="A898" s="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55000000000000004">
      <c r="A899" s="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55000000000000004">
      <c r="A900" s="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55000000000000004">
      <c r="A901" s="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55000000000000004">
      <c r="A902" s="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55000000000000004">
      <c r="A903" s="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55000000000000004">
      <c r="A904" s="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55000000000000004">
      <c r="A905" s="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55000000000000004">
      <c r="A906" s="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55000000000000004">
      <c r="A907" s="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55000000000000004">
      <c r="A908" s="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55000000000000004">
      <c r="A909" s="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55000000000000004">
      <c r="A910" s="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55000000000000004">
      <c r="A911" s="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55000000000000004">
      <c r="A912" s="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55000000000000004">
      <c r="A913" s="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55000000000000004">
      <c r="A914" s="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55000000000000004">
      <c r="A915" s="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55000000000000004">
      <c r="A916" s="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55000000000000004">
      <c r="A917" s="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55000000000000004">
      <c r="A918" s="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55000000000000004">
      <c r="A919" s="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55000000000000004">
      <c r="A920" s="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55000000000000004">
      <c r="A921" s="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55000000000000004">
      <c r="A922" s="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55000000000000004">
      <c r="A923" s="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55000000000000004">
      <c r="A924" s="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55000000000000004">
      <c r="A925" s="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55000000000000004">
      <c r="A926" s="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55000000000000004">
      <c r="A927" s="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55000000000000004">
      <c r="A928" s="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55000000000000004">
      <c r="A929" s="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55000000000000004">
      <c r="A930" s="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55000000000000004">
      <c r="A931" s="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55000000000000004">
      <c r="A932" s="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55000000000000004">
      <c r="A933" s="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55000000000000004">
      <c r="A934" s="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55000000000000004">
      <c r="A935" s="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55000000000000004">
      <c r="A936" s="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55000000000000004">
      <c r="A937" s="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55000000000000004">
      <c r="A938" s="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55000000000000004">
      <c r="A939" s="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55000000000000004">
      <c r="A940" s="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55000000000000004">
      <c r="A941" s="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55000000000000004">
      <c r="A942" s="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55000000000000004">
      <c r="A943" s="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55000000000000004">
      <c r="A944" s="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55000000000000004">
      <c r="A945" s="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55000000000000004">
      <c r="A946" s="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55000000000000004">
      <c r="A947" s="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55000000000000004">
      <c r="A948" s="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55000000000000004">
      <c r="A949" s="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55000000000000004">
      <c r="A950" s="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55000000000000004">
      <c r="A951" s="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55000000000000004">
      <c r="A952" s="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55000000000000004">
      <c r="A953" s="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55000000000000004">
      <c r="A954" s="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55000000000000004">
      <c r="A955" s="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55000000000000004">
      <c r="A956" s="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55000000000000004">
      <c r="A957" s="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55000000000000004">
      <c r="A958" s="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55000000000000004">
      <c r="A959" s="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55000000000000004">
      <c r="A960" s="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55000000000000004">
      <c r="A961" s="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55000000000000004">
      <c r="A962" s="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55000000000000004">
      <c r="A963" s="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55000000000000004">
      <c r="A964" s="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55000000000000004">
      <c r="A965" s="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55000000000000004">
      <c r="A966" s="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55000000000000004">
      <c r="A967" s="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55000000000000004">
      <c r="A968" s="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55000000000000004">
      <c r="A969" s="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55000000000000004">
      <c r="A970" s="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55000000000000004">
      <c r="A971" s="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55000000000000004">
      <c r="A972" s="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55000000000000004">
      <c r="A973" s="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55000000000000004">
      <c r="A974" s="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55000000000000004">
      <c r="A975" s="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55000000000000004">
      <c r="A976" s="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55000000000000004">
      <c r="A977" s="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55000000000000004">
      <c r="A978" s="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55000000000000004">
      <c r="A979" s="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55000000000000004">
      <c r="A980" s="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55000000000000004">
      <c r="A981" s="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55000000000000004">
      <c r="A982" s="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55000000000000004">
      <c r="A983" s="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55000000000000004">
      <c r="A984" s="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55000000000000004">
      <c r="A985" s="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55000000000000004">
      <c r="A986" s="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55000000000000004">
      <c r="A987" s="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55000000000000004">
      <c r="A988" s="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55000000000000004">
      <c r="A989" s="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55000000000000004">
      <c r="A990" s="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55000000000000004">
      <c r="A991" s="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55000000000000004">
      <c r="A992" s="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55000000000000004">
      <c r="A993" s="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55000000000000004">
      <c r="A994" s="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55000000000000004">
      <c r="A995" s="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55000000000000004">
      <c r="A996" s="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55000000000000004">
      <c r="A997" s="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55000000000000004">
      <c r="A998" s="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55000000000000004">
      <c r="A999" s="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55000000000000004">
      <c r="A1000" s="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B10:D10"/>
  </mergeCells>
  <pageMargins left="1" right="1"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24" workbookViewId="0">
      <selection activeCell="A7" sqref="A7"/>
    </sheetView>
  </sheetViews>
  <sheetFormatPr defaultColWidth="14.41796875" defaultRowHeight="15" customHeight="1" x14ac:dyDescent="0.55000000000000004"/>
  <cols>
    <col min="1" max="1" width="43.89453125" customWidth="1"/>
    <col min="2" max="3" width="12.1015625" customWidth="1"/>
    <col min="4" max="4" width="12.68359375" customWidth="1"/>
    <col min="5" max="5" width="9.1015625" customWidth="1"/>
    <col min="6" max="6" width="11.68359375" customWidth="1"/>
    <col min="7" max="7" width="10.20703125" customWidth="1"/>
    <col min="8" max="26" width="9.1015625" customWidth="1"/>
  </cols>
  <sheetData>
    <row r="1" spans="1:26" ht="15" customHeight="1" x14ac:dyDescent="0.55000000000000004">
      <c r="A1" s="104" t="s">
        <v>23</v>
      </c>
      <c r="B1" s="143"/>
      <c r="C1" s="143"/>
      <c r="D1" s="144"/>
      <c r="E1" s="25"/>
      <c r="F1" s="27"/>
      <c r="G1" s="27"/>
      <c r="H1" s="27"/>
      <c r="I1" s="27"/>
      <c r="J1" s="27"/>
      <c r="K1" s="27"/>
      <c r="L1" s="27"/>
      <c r="M1" s="27"/>
      <c r="N1" s="27"/>
      <c r="O1" s="27"/>
      <c r="P1" s="27"/>
      <c r="Q1" s="27"/>
      <c r="R1" s="27"/>
      <c r="S1" s="27"/>
      <c r="T1" s="27"/>
      <c r="U1" s="27"/>
      <c r="V1" s="27"/>
      <c r="W1" s="27"/>
      <c r="X1" s="27"/>
      <c r="Y1" s="27"/>
      <c r="Z1" s="27"/>
    </row>
    <row r="2" spans="1:26" ht="18.75" customHeight="1" x14ac:dyDescent="0.55000000000000004">
      <c r="A2" s="107" t="s">
        <v>190</v>
      </c>
      <c r="B2" s="145"/>
      <c r="C2" s="143"/>
      <c r="D2" s="143"/>
      <c r="E2" s="25"/>
      <c r="F2" s="27"/>
      <c r="G2" s="27"/>
      <c r="H2" s="27"/>
      <c r="I2" s="27"/>
      <c r="J2" s="27"/>
      <c r="K2" s="27"/>
      <c r="L2" s="27"/>
      <c r="M2" s="27"/>
      <c r="N2" s="27"/>
      <c r="O2" s="27"/>
      <c r="P2" s="27"/>
      <c r="Q2" s="27"/>
      <c r="R2" s="27"/>
      <c r="S2" s="27"/>
      <c r="T2" s="27"/>
      <c r="U2" s="27"/>
      <c r="V2" s="27"/>
      <c r="W2" s="27"/>
      <c r="X2" s="27"/>
      <c r="Y2" s="27"/>
      <c r="Z2" s="27"/>
    </row>
    <row r="3" spans="1:26" ht="46.2" customHeight="1" x14ac:dyDescent="0.55000000000000004">
      <c r="A3" s="110" t="s">
        <v>24</v>
      </c>
      <c r="B3" s="111" t="s">
        <v>25</v>
      </c>
      <c r="C3" s="111" t="s">
        <v>26</v>
      </c>
      <c r="D3" s="112" t="s">
        <v>27</v>
      </c>
      <c r="E3" s="27"/>
      <c r="F3" s="27"/>
      <c r="G3" s="27"/>
      <c r="H3" s="27"/>
      <c r="I3" s="27"/>
      <c r="J3" s="27"/>
      <c r="K3" s="27"/>
      <c r="L3" s="27"/>
      <c r="M3" s="27"/>
      <c r="N3" s="27"/>
      <c r="O3" s="27"/>
      <c r="P3" s="27"/>
      <c r="Q3" s="27"/>
      <c r="R3" s="27"/>
      <c r="S3" s="27"/>
      <c r="T3" s="27"/>
      <c r="U3" s="27"/>
      <c r="V3" s="27"/>
      <c r="W3" s="27"/>
      <c r="X3" s="27"/>
      <c r="Y3" s="27"/>
      <c r="Z3" s="27"/>
    </row>
    <row r="4" spans="1:26" ht="15.75" customHeight="1" x14ac:dyDescent="0.55000000000000004">
      <c r="A4" s="113" t="s">
        <v>28</v>
      </c>
      <c r="B4" s="114" t="s">
        <v>29</v>
      </c>
      <c r="C4" s="115"/>
      <c r="D4" s="115"/>
      <c r="E4" s="27"/>
      <c r="F4" s="27"/>
      <c r="G4" s="27"/>
      <c r="H4" s="27"/>
      <c r="I4" s="27"/>
      <c r="J4" s="27"/>
      <c r="K4" s="27"/>
      <c r="L4" s="27"/>
      <c r="M4" s="27"/>
      <c r="N4" s="27"/>
      <c r="O4" s="27"/>
      <c r="P4" s="27"/>
      <c r="Q4" s="27"/>
      <c r="R4" s="27"/>
      <c r="S4" s="27"/>
      <c r="T4" s="27"/>
      <c r="U4" s="27"/>
      <c r="V4" s="27"/>
      <c r="W4" s="27"/>
      <c r="X4" s="27"/>
      <c r="Y4" s="27"/>
      <c r="Z4" s="27"/>
    </row>
    <row r="5" spans="1:26" ht="15.75" customHeight="1" x14ac:dyDescent="0.55000000000000004">
      <c r="A5" s="116" t="s">
        <v>62</v>
      </c>
      <c r="B5" s="117">
        <v>0</v>
      </c>
      <c r="C5" s="118">
        <v>0</v>
      </c>
      <c r="D5" s="118">
        <f t="shared" ref="D5:D8" si="0">B5+C5</f>
        <v>0</v>
      </c>
      <c r="E5" s="27"/>
      <c r="F5" s="27"/>
      <c r="G5" s="27"/>
      <c r="H5" s="27"/>
      <c r="I5" s="27"/>
      <c r="J5" s="27"/>
      <c r="K5" s="27"/>
      <c r="L5" s="27"/>
      <c r="M5" s="27"/>
      <c r="N5" s="27"/>
      <c r="O5" s="27"/>
      <c r="P5" s="27"/>
      <c r="Q5" s="27"/>
      <c r="R5" s="27"/>
      <c r="S5" s="27"/>
      <c r="T5" s="27"/>
      <c r="U5" s="27"/>
      <c r="V5" s="27"/>
      <c r="W5" s="27"/>
      <c r="X5" s="27"/>
      <c r="Y5" s="27"/>
      <c r="Z5" s="27"/>
    </row>
    <row r="6" spans="1:26" ht="15.75" customHeight="1" x14ac:dyDescent="0.55000000000000004">
      <c r="A6" s="116" t="s">
        <v>62</v>
      </c>
      <c r="B6" s="117">
        <v>0</v>
      </c>
      <c r="C6" s="118">
        <v>0</v>
      </c>
      <c r="D6" s="118">
        <f t="shared" si="0"/>
        <v>0</v>
      </c>
      <c r="E6" s="27"/>
      <c r="F6" s="27"/>
      <c r="G6" s="27"/>
      <c r="H6" s="27"/>
      <c r="I6" s="27"/>
      <c r="J6" s="27"/>
      <c r="K6" s="27"/>
      <c r="L6" s="27"/>
      <c r="M6" s="27"/>
      <c r="N6" s="27"/>
      <c r="O6" s="27"/>
      <c r="P6" s="27"/>
      <c r="Q6" s="27"/>
      <c r="R6" s="27"/>
      <c r="S6" s="27"/>
      <c r="T6" s="27"/>
      <c r="U6" s="27"/>
      <c r="V6" s="27"/>
      <c r="W6" s="27"/>
      <c r="X6" s="27"/>
      <c r="Y6" s="27"/>
      <c r="Z6" s="27"/>
    </row>
    <row r="7" spans="1:26" ht="16.5" customHeight="1" x14ac:dyDescent="0.55000000000000004">
      <c r="A7" s="116" t="s">
        <v>62</v>
      </c>
      <c r="B7" s="117">
        <v>0</v>
      </c>
      <c r="C7" s="118">
        <v>0</v>
      </c>
      <c r="D7" s="118">
        <f t="shared" si="0"/>
        <v>0</v>
      </c>
      <c r="E7" s="27"/>
      <c r="F7" s="27"/>
      <c r="G7" s="27"/>
      <c r="H7" s="27"/>
      <c r="I7" s="27"/>
      <c r="J7" s="27"/>
      <c r="K7" s="27"/>
      <c r="L7" s="27"/>
      <c r="M7" s="27"/>
      <c r="N7" s="27"/>
      <c r="O7" s="27"/>
      <c r="P7" s="27"/>
      <c r="Q7" s="27"/>
      <c r="R7" s="27"/>
      <c r="S7" s="27"/>
      <c r="T7" s="27"/>
      <c r="U7" s="27"/>
      <c r="V7" s="27"/>
      <c r="W7" s="27"/>
      <c r="X7" s="27"/>
      <c r="Y7" s="27"/>
      <c r="Z7" s="27"/>
    </row>
    <row r="8" spans="1:26" ht="16.5" customHeight="1" x14ac:dyDescent="0.55000000000000004">
      <c r="A8" s="116" t="s">
        <v>62</v>
      </c>
      <c r="B8" s="117">
        <v>0</v>
      </c>
      <c r="C8" s="118">
        <v>0</v>
      </c>
      <c r="D8" s="118">
        <f t="shared" si="0"/>
        <v>0</v>
      </c>
      <c r="E8" s="27"/>
      <c r="F8" s="27"/>
      <c r="G8" s="27"/>
      <c r="H8" s="27"/>
      <c r="I8" s="27"/>
      <c r="J8" s="27"/>
      <c r="K8" s="27"/>
      <c r="L8" s="27"/>
      <c r="M8" s="27"/>
      <c r="N8" s="27"/>
      <c r="O8" s="27"/>
      <c r="P8" s="27"/>
      <c r="Q8" s="27"/>
      <c r="R8" s="27"/>
      <c r="S8" s="27"/>
      <c r="T8" s="27"/>
      <c r="U8" s="27"/>
      <c r="V8" s="27"/>
      <c r="W8" s="27"/>
      <c r="X8" s="27"/>
      <c r="Y8" s="27"/>
      <c r="Z8" s="27"/>
    </row>
    <row r="9" spans="1:26" ht="15.75" customHeight="1" x14ac:dyDescent="0.55000000000000004">
      <c r="A9" s="122" t="s">
        <v>30</v>
      </c>
      <c r="B9" s="146">
        <f t="shared" ref="B9:D9" si="1">SUM(B5:B8)</f>
        <v>0</v>
      </c>
      <c r="C9" s="146">
        <f t="shared" si="1"/>
        <v>0</v>
      </c>
      <c r="D9" s="146">
        <f t="shared" si="1"/>
        <v>0</v>
      </c>
      <c r="E9" s="27"/>
      <c r="F9" s="27"/>
      <c r="G9" s="27"/>
      <c r="H9" s="27"/>
      <c r="I9" s="27"/>
      <c r="J9" s="27"/>
      <c r="K9" s="27"/>
      <c r="L9" s="27"/>
      <c r="M9" s="27"/>
      <c r="N9" s="27"/>
      <c r="O9" s="27"/>
      <c r="P9" s="27"/>
      <c r="Q9" s="27"/>
      <c r="R9" s="27"/>
      <c r="S9" s="27"/>
      <c r="T9" s="27"/>
      <c r="U9" s="27"/>
      <c r="V9" s="27"/>
      <c r="W9" s="27"/>
      <c r="X9" s="27"/>
      <c r="Y9" s="27"/>
      <c r="Z9" s="27"/>
    </row>
    <row r="10" spans="1:26" ht="15.75" customHeight="1" x14ac:dyDescent="0.55000000000000004">
      <c r="A10" s="121" t="s">
        <v>31</v>
      </c>
      <c r="B10" s="190" t="s">
        <v>184</v>
      </c>
      <c r="C10" s="191"/>
      <c r="D10" s="192"/>
      <c r="E10" s="27"/>
      <c r="F10" s="27"/>
      <c r="G10" s="27"/>
      <c r="H10" s="27"/>
      <c r="I10" s="27"/>
      <c r="J10" s="28"/>
      <c r="K10" s="27"/>
      <c r="L10" s="27"/>
      <c r="M10" s="27"/>
      <c r="N10" s="27"/>
      <c r="O10" s="27"/>
      <c r="P10" s="27"/>
      <c r="Q10" s="27"/>
      <c r="R10" s="27"/>
      <c r="S10" s="27"/>
      <c r="T10" s="27"/>
      <c r="U10" s="27"/>
      <c r="V10" s="27"/>
      <c r="W10" s="27"/>
      <c r="X10" s="27"/>
      <c r="Y10" s="27"/>
      <c r="Z10" s="27"/>
    </row>
    <row r="11" spans="1:26" ht="15.75" customHeight="1" x14ac:dyDescent="0.55000000000000004">
      <c r="A11" s="116" t="s">
        <v>32</v>
      </c>
      <c r="B11" s="117">
        <v>0</v>
      </c>
      <c r="C11" s="118">
        <v>0</v>
      </c>
      <c r="D11" s="118">
        <f t="shared" ref="D11:D16" si="2">B11+C11</f>
        <v>0</v>
      </c>
      <c r="E11" s="27"/>
      <c r="F11" s="27"/>
      <c r="G11" s="27"/>
      <c r="H11" s="27"/>
      <c r="I11" s="27"/>
      <c r="J11" s="28"/>
      <c r="K11" s="27"/>
      <c r="L11" s="27"/>
      <c r="M11" s="27"/>
      <c r="N11" s="27"/>
      <c r="O11" s="27"/>
      <c r="P11" s="27"/>
      <c r="Q11" s="27"/>
      <c r="R11" s="27"/>
      <c r="S11" s="27"/>
      <c r="T11" s="27"/>
      <c r="U11" s="27"/>
      <c r="V11" s="27"/>
      <c r="W11" s="27"/>
      <c r="X11" s="27"/>
      <c r="Y11" s="27"/>
      <c r="Z11" s="27"/>
    </row>
    <row r="12" spans="1:26" ht="15.75" customHeight="1" x14ac:dyDescent="0.55000000000000004">
      <c r="A12" s="116" t="s">
        <v>33</v>
      </c>
      <c r="B12" s="117">
        <v>0</v>
      </c>
      <c r="C12" s="118">
        <v>0</v>
      </c>
      <c r="D12" s="118">
        <f t="shared" si="2"/>
        <v>0</v>
      </c>
      <c r="E12" s="27"/>
      <c r="F12" s="27"/>
      <c r="G12" s="27"/>
      <c r="H12" s="27"/>
      <c r="I12" s="27"/>
      <c r="J12" s="28"/>
      <c r="K12" s="27"/>
      <c r="L12" s="27"/>
      <c r="M12" s="27"/>
      <c r="N12" s="27"/>
      <c r="O12" s="27"/>
      <c r="P12" s="27"/>
      <c r="Q12" s="27"/>
      <c r="R12" s="27"/>
      <c r="S12" s="27"/>
      <c r="T12" s="27"/>
      <c r="U12" s="27"/>
      <c r="V12" s="27"/>
      <c r="W12" s="27"/>
      <c r="X12" s="27"/>
      <c r="Y12" s="27"/>
      <c r="Z12" s="27"/>
    </row>
    <row r="13" spans="1:26" ht="15.75" customHeight="1" x14ac:dyDescent="0.55000000000000004">
      <c r="A13" s="116" t="s">
        <v>34</v>
      </c>
      <c r="B13" s="117">
        <v>0</v>
      </c>
      <c r="C13" s="118">
        <v>0</v>
      </c>
      <c r="D13" s="118">
        <f t="shared" si="2"/>
        <v>0</v>
      </c>
      <c r="E13" s="27"/>
      <c r="F13" s="27"/>
      <c r="G13" s="27"/>
      <c r="H13" s="27"/>
      <c r="I13" s="27"/>
      <c r="J13" s="28"/>
      <c r="K13" s="27"/>
      <c r="L13" s="27"/>
      <c r="M13" s="27"/>
      <c r="N13" s="27"/>
      <c r="O13" s="27"/>
      <c r="P13" s="27"/>
      <c r="Q13" s="27"/>
      <c r="R13" s="27"/>
      <c r="S13" s="27"/>
      <c r="T13" s="27"/>
      <c r="U13" s="27"/>
      <c r="V13" s="27"/>
      <c r="W13" s="27"/>
      <c r="X13" s="27"/>
      <c r="Y13" s="27"/>
      <c r="Z13" s="27"/>
    </row>
    <row r="14" spans="1:26" ht="15.75" customHeight="1" x14ac:dyDescent="0.55000000000000004">
      <c r="A14" s="116" t="s">
        <v>63</v>
      </c>
      <c r="B14" s="117">
        <v>0</v>
      </c>
      <c r="C14" s="118">
        <v>0</v>
      </c>
      <c r="D14" s="118">
        <f t="shared" si="2"/>
        <v>0</v>
      </c>
      <c r="E14" s="27"/>
      <c r="F14" s="27"/>
      <c r="G14" s="27"/>
      <c r="H14" s="27"/>
      <c r="I14" s="27"/>
      <c r="J14" s="28"/>
      <c r="K14" s="27"/>
      <c r="L14" s="27"/>
      <c r="M14" s="27"/>
      <c r="N14" s="27"/>
      <c r="O14" s="27"/>
      <c r="P14" s="27"/>
      <c r="Q14" s="27"/>
      <c r="R14" s="27"/>
      <c r="S14" s="27"/>
      <c r="T14" s="27"/>
      <c r="U14" s="27"/>
      <c r="V14" s="27"/>
      <c r="W14" s="27"/>
      <c r="X14" s="27"/>
      <c r="Y14" s="27"/>
      <c r="Z14" s="27"/>
    </row>
    <row r="15" spans="1:26" ht="15.75" customHeight="1" x14ac:dyDescent="0.55000000000000004">
      <c r="A15" s="116" t="s">
        <v>64</v>
      </c>
      <c r="B15" s="117">
        <v>0</v>
      </c>
      <c r="C15" s="118">
        <v>0</v>
      </c>
      <c r="D15" s="118">
        <f t="shared" si="2"/>
        <v>0</v>
      </c>
      <c r="E15" s="27"/>
      <c r="F15" s="27"/>
      <c r="G15" s="27"/>
      <c r="H15" s="27"/>
      <c r="I15" s="27"/>
      <c r="J15" s="28"/>
      <c r="K15" s="27"/>
      <c r="L15" s="27"/>
      <c r="M15" s="27"/>
      <c r="N15" s="27"/>
      <c r="O15" s="27"/>
      <c r="P15" s="27"/>
      <c r="Q15" s="27"/>
      <c r="R15" s="27"/>
      <c r="S15" s="27"/>
      <c r="T15" s="27"/>
      <c r="U15" s="27"/>
      <c r="V15" s="27"/>
      <c r="W15" s="27"/>
      <c r="X15" s="27"/>
      <c r="Y15" s="27"/>
      <c r="Z15" s="27"/>
    </row>
    <row r="16" spans="1:26" ht="15.75" customHeight="1" x14ac:dyDescent="0.55000000000000004">
      <c r="A16" s="116" t="s">
        <v>174</v>
      </c>
      <c r="B16" s="117">
        <v>0</v>
      </c>
      <c r="C16" s="118">
        <v>0</v>
      </c>
      <c r="D16" s="118">
        <f t="shared" si="2"/>
        <v>0</v>
      </c>
      <c r="E16" s="27"/>
      <c r="F16" s="27"/>
      <c r="G16" s="27"/>
      <c r="H16" s="27"/>
      <c r="I16" s="27"/>
      <c r="J16" s="28"/>
      <c r="K16" s="27"/>
      <c r="L16" s="27"/>
      <c r="M16" s="27"/>
      <c r="N16" s="27"/>
      <c r="O16" s="27"/>
      <c r="P16" s="27"/>
      <c r="Q16" s="27"/>
      <c r="R16" s="27"/>
      <c r="S16" s="27"/>
      <c r="T16" s="27"/>
      <c r="U16" s="27"/>
      <c r="V16" s="27"/>
      <c r="W16" s="27"/>
      <c r="X16" s="27"/>
      <c r="Y16" s="27"/>
      <c r="Z16" s="27"/>
    </row>
    <row r="17" spans="1:26" ht="15.75" customHeight="1" x14ac:dyDescent="0.55000000000000004">
      <c r="A17" s="122" t="s">
        <v>36</v>
      </c>
      <c r="B17" s="146">
        <f t="shared" ref="B17:D17" si="3">SUM(B11:B16)</f>
        <v>0</v>
      </c>
      <c r="C17" s="146">
        <f t="shared" si="3"/>
        <v>0</v>
      </c>
      <c r="D17" s="146">
        <f t="shared" si="3"/>
        <v>0</v>
      </c>
      <c r="E17" s="27"/>
      <c r="F17" s="27"/>
      <c r="G17" s="27"/>
      <c r="H17" s="27"/>
      <c r="I17" s="27"/>
      <c r="J17" s="27"/>
      <c r="K17" s="27"/>
      <c r="L17" s="27"/>
      <c r="M17" s="27"/>
      <c r="N17" s="27"/>
      <c r="O17" s="27"/>
      <c r="P17" s="27"/>
      <c r="Q17" s="27"/>
      <c r="R17" s="27"/>
      <c r="S17" s="27"/>
      <c r="T17" s="27"/>
      <c r="U17" s="27"/>
      <c r="V17" s="27"/>
      <c r="W17" s="27"/>
      <c r="X17" s="27"/>
      <c r="Y17" s="27"/>
      <c r="Z17" s="27"/>
    </row>
    <row r="18" spans="1:26" ht="15.75" customHeight="1" x14ac:dyDescent="0.55000000000000004">
      <c r="A18" s="123" t="s">
        <v>37</v>
      </c>
      <c r="B18" s="124" t="s">
        <v>38</v>
      </c>
      <c r="C18" s="125"/>
      <c r="D18" s="125"/>
      <c r="E18" s="27"/>
      <c r="F18" s="27"/>
      <c r="G18" s="27"/>
      <c r="H18" s="27"/>
      <c r="I18" s="27"/>
      <c r="J18" s="27"/>
      <c r="K18" s="27"/>
      <c r="L18" s="27"/>
      <c r="M18" s="27"/>
      <c r="N18" s="27"/>
      <c r="O18" s="27"/>
      <c r="P18" s="27"/>
      <c r="Q18" s="27"/>
      <c r="R18" s="27"/>
      <c r="S18" s="27"/>
      <c r="T18" s="27"/>
      <c r="U18" s="27"/>
      <c r="V18" s="27"/>
      <c r="W18" s="27"/>
      <c r="X18" s="27"/>
      <c r="Y18" s="27"/>
      <c r="Z18" s="27"/>
    </row>
    <row r="19" spans="1:26" ht="15.75" customHeight="1" x14ac:dyDescent="0.55000000000000004">
      <c r="A19" s="116" t="s">
        <v>40</v>
      </c>
      <c r="B19" s="117">
        <v>0</v>
      </c>
      <c r="C19" s="118">
        <v>0</v>
      </c>
      <c r="D19" s="118">
        <f t="shared" ref="D19:D21" si="4">B19+C19</f>
        <v>0</v>
      </c>
      <c r="E19" s="27"/>
      <c r="F19" s="27"/>
      <c r="G19" s="27"/>
      <c r="H19" s="27"/>
      <c r="I19" s="27"/>
      <c r="J19" s="27"/>
      <c r="K19" s="27"/>
      <c r="L19" s="27"/>
      <c r="M19" s="27"/>
      <c r="N19" s="27"/>
      <c r="O19" s="27"/>
      <c r="P19" s="27"/>
      <c r="Q19" s="27"/>
      <c r="R19" s="27"/>
      <c r="S19" s="27"/>
      <c r="T19" s="27"/>
      <c r="U19" s="27"/>
      <c r="V19" s="27"/>
      <c r="W19" s="27"/>
      <c r="X19" s="27"/>
      <c r="Y19" s="27"/>
      <c r="Z19" s="27"/>
    </row>
    <row r="20" spans="1:26" ht="15.75" customHeight="1" x14ac:dyDescent="0.55000000000000004">
      <c r="A20" s="126" t="s">
        <v>41</v>
      </c>
      <c r="B20" s="117">
        <v>0</v>
      </c>
      <c r="C20" s="118">
        <v>0</v>
      </c>
      <c r="D20" s="118">
        <f t="shared" si="4"/>
        <v>0</v>
      </c>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x14ac:dyDescent="0.55000000000000004">
      <c r="A21" s="126" t="s">
        <v>41</v>
      </c>
      <c r="B21" s="117">
        <v>0</v>
      </c>
      <c r="C21" s="118">
        <v>0</v>
      </c>
      <c r="D21" s="118">
        <f t="shared" si="4"/>
        <v>0</v>
      </c>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x14ac:dyDescent="0.55000000000000004">
      <c r="A22" s="122" t="s">
        <v>42</v>
      </c>
      <c r="B22" s="146">
        <f t="shared" ref="B22:D22" si="5">SUM(B19:B21)</f>
        <v>0</v>
      </c>
      <c r="C22" s="146">
        <f t="shared" si="5"/>
        <v>0</v>
      </c>
      <c r="D22" s="146">
        <f t="shared" si="5"/>
        <v>0</v>
      </c>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x14ac:dyDescent="0.55000000000000004">
      <c r="A23" s="121" t="s">
        <v>43</v>
      </c>
      <c r="B23" s="127" t="s">
        <v>44</v>
      </c>
      <c r="C23" s="128"/>
      <c r="D23" s="128"/>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55000000000000004">
      <c r="A24" s="129" t="s">
        <v>65</v>
      </c>
      <c r="B24" s="117">
        <v>0</v>
      </c>
      <c r="C24" s="117">
        <v>0</v>
      </c>
      <c r="D24" s="118">
        <f t="shared" ref="D24:D25" si="6">B24+C24</f>
        <v>0</v>
      </c>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55000000000000004">
      <c r="A25" s="130" t="s">
        <v>65</v>
      </c>
      <c r="B25" s="117">
        <v>0</v>
      </c>
      <c r="C25" s="117">
        <v>0</v>
      </c>
      <c r="D25" s="118">
        <f t="shared" si="6"/>
        <v>0</v>
      </c>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55000000000000004">
      <c r="A26" s="122" t="s">
        <v>45</v>
      </c>
      <c r="B26" s="146">
        <f t="shared" ref="B26:D26" si="7">SUM(B24:B25)</f>
        <v>0</v>
      </c>
      <c r="C26" s="146">
        <f t="shared" si="7"/>
        <v>0</v>
      </c>
      <c r="D26" s="146">
        <f t="shared" si="7"/>
        <v>0</v>
      </c>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55000000000000004">
      <c r="A27" s="121" t="s">
        <v>46</v>
      </c>
      <c r="B27" s="131" t="s">
        <v>47</v>
      </c>
      <c r="C27" s="128"/>
      <c r="D27" s="128"/>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55000000000000004">
      <c r="A28" s="126" t="s">
        <v>48</v>
      </c>
      <c r="B28" s="117">
        <v>0</v>
      </c>
      <c r="C28" s="118">
        <v>0</v>
      </c>
      <c r="D28" s="118">
        <f t="shared" ref="D28:D29" si="8">B28+C28</f>
        <v>0</v>
      </c>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55000000000000004">
      <c r="A29" s="126" t="s">
        <v>48</v>
      </c>
      <c r="B29" s="117">
        <v>0</v>
      </c>
      <c r="C29" s="118">
        <v>0</v>
      </c>
      <c r="D29" s="118">
        <f t="shared" si="8"/>
        <v>0</v>
      </c>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55000000000000004">
      <c r="A30" s="122" t="s">
        <v>49</v>
      </c>
      <c r="B30" s="146">
        <f t="shared" ref="B30:D30" si="9">SUM(B28:B29)</f>
        <v>0</v>
      </c>
      <c r="C30" s="146">
        <f t="shared" si="9"/>
        <v>0</v>
      </c>
      <c r="D30" s="146">
        <f t="shared" si="9"/>
        <v>0</v>
      </c>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55000000000000004">
      <c r="A31" s="121" t="s">
        <v>50</v>
      </c>
      <c r="B31" s="131" t="s">
        <v>51</v>
      </c>
      <c r="C31" s="128"/>
      <c r="D31" s="128"/>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x14ac:dyDescent="0.55000000000000004">
      <c r="A32" s="126" t="s">
        <v>52</v>
      </c>
      <c r="B32" s="117">
        <v>0</v>
      </c>
      <c r="C32" s="117">
        <v>0</v>
      </c>
      <c r="D32" s="118">
        <f t="shared" ref="D32:D33" si="10">B32+C32</f>
        <v>0</v>
      </c>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x14ac:dyDescent="0.55000000000000004">
      <c r="A33" s="126" t="s">
        <v>52</v>
      </c>
      <c r="B33" s="117">
        <v>0</v>
      </c>
      <c r="C33" s="117">
        <v>0</v>
      </c>
      <c r="D33" s="118">
        <f t="shared" si="10"/>
        <v>0</v>
      </c>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55000000000000004">
      <c r="A34" s="122" t="s">
        <v>53</v>
      </c>
      <c r="B34" s="146">
        <f t="shared" ref="B34:D34" si="11">SUM(B32:B33)</f>
        <v>0</v>
      </c>
      <c r="C34" s="146">
        <f t="shared" si="11"/>
        <v>0</v>
      </c>
      <c r="D34" s="146">
        <f t="shared" si="11"/>
        <v>0</v>
      </c>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x14ac:dyDescent="0.55000000000000004">
      <c r="A35" s="121" t="s">
        <v>54</v>
      </c>
      <c r="B35" s="132" t="s">
        <v>183</v>
      </c>
      <c r="C35" s="133"/>
      <c r="D35" s="133"/>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x14ac:dyDescent="0.55000000000000004">
      <c r="A36" s="126" t="s">
        <v>55</v>
      </c>
      <c r="B36" s="117">
        <v>0</v>
      </c>
      <c r="C36" s="117">
        <v>0</v>
      </c>
      <c r="D36" s="118">
        <f t="shared" ref="D36:D50" si="12">B36+C36</f>
        <v>0</v>
      </c>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x14ac:dyDescent="0.55000000000000004">
      <c r="A37" s="126" t="s">
        <v>55</v>
      </c>
      <c r="B37" s="117">
        <v>0</v>
      </c>
      <c r="C37" s="117">
        <v>0</v>
      </c>
      <c r="D37" s="118">
        <f t="shared" si="12"/>
        <v>0</v>
      </c>
      <c r="E37" s="27"/>
      <c r="F37" s="27"/>
      <c r="G37" s="27"/>
      <c r="H37" s="27"/>
      <c r="I37" s="27"/>
      <c r="J37" s="27"/>
      <c r="K37" s="27"/>
      <c r="L37" s="27"/>
      <c r="M37" s="27"/>
      <c r="N37" s="27"/>
      <c r="O37" s="27"/>
      <c r="P37" s="27"/>
      <c r="Q37" s="27"/>
      <c r="R37" s="27"/>
      <c r="S37" s="27"/>
      <c r="T37" s="27"/>
      <c r="U37" s="27"/>
      <c r="V37" s="27"/>
      <c r="W37" s="27"/>
      <c r="X37" s="27"/>
      <c r="Y37" s="27"/>
      <c r="Z37" s="27"/>
    </row>
    <row r="38" spans="1:26" ht="17.25" customHeight="1" x14ac:dyDescent="0.55000000000000004">
      <c r="A38" s="126" t="s">
        <v>55</v>
      </c>
      <c r="B38" s="117">
        <v>0</v>
      </c>
      <c r="C38" s="117">
        <v>0</v>
      </c>
      <c r="D38" s="118">
        <f t="shared" si="12"/>
        <v>0</v>
      </c>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55000000000000004">
      <c r="A39" s="126" t="s">
        <v>55</v>
      </c>
      <c r="B39" s="117">
        <v>0</v>
      </c>
      <c r="C39" s="117">
        <v>0</v>
      </c>
      <c r="D39" s="118">
        <f t="shared" si="12"/>
        <v>0</v>
      </c>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x14ac:dyDescent="0.55000000000000004">
      <c r="A40" s="126" t="s">
        <v>55</v>
      </c>
      <c r="B40" s="117">
        <v>0</v>
      </c>
      <c r="C40" s="117">
        <v>0</v>
      </c>
      <c r="D40" s="118">
        <f t="shared" si="12"/>
        <v>0</v>
      </c>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x14ac:dyDescent="0.55000000000000004">
      <c r="A41" s="126" t="s">
        <v>55</v>
      </c>
      <c r="B41" s="117">
        <v>0</v>
      </c>
      <c r="C41" s="117">
        <v>0</v>
      </c>
      <c r="D41" s="118">
        <f t="shared" si="12"/>
        <v>0</v>
      </c>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x14ac:dyDescent="0.55000000000000004">
      <c r="A42" s="126" t="s">
        <v>55</v>
      </c>
      <c r="B42" s="117">
        <v>0</v>
      </c>
      <c r="C42" s="117">
        <v>0</v>
      </c>
      <c r="D42" s="118">
        <f t="shared" si="12"/>
        <v>0</v>
      </c>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55000000000000004">
      <c r="A43" s="126" t="s">
        <v>55</v>
      </c>
      <c r="B43" s="117">
        <v>0</v>
      </c>
      <c r="C43" s="117">
        <v>0</v>
      </c>
      <c r="D43" s="118">
        <f t="shared" si="12"/>
        <v>0</v>
      </c>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55000000000000004">
      <c r="A44" s="126" t="s">
        <v>55</v>
      </c>
      <c r="B44" s="117">
        <v>0</v>
      </c>
      <c r="C44" s="117">
        <v>0</v>
      </c>
      <c r="D44" s="118">
        <f t="shared" si="12"/>
        <v>0</v>
      </c>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x14ac:dyDescent="0.55000000000000004">
      <c r="A45" s="126" t="s">
        <v>55</v>
      </c>
      <c r="B45" s="117">
        <v>0</v>
      </c>
      <c r="C45" s="117">
        <v>0</v>
      </c>
      <c r="D45" s="118">
        <f t="shared" si="12"/>
        <v>0</v>
      </c>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x14ac:dyDescent="0.55000000000000004">
      <c r="A46" s="126" t="s">
        <v>55</v>
      </c>
      <c r="B46" s="117">
        <v>0</v>
      </c>
      <c r="C46" s="117">
        <v>0</v>
      </c>
      <c r="D46" s="118">
        <f t="shared" si="12"/>
        <v>0</v>
      </c>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x14ac:dyDescent="0.55000000000000004">
      <c r="A47" s="126" t="s">
        <v>55</v>
      </c>
      <c r="B47" s="117">
        <v>0</v>
      </c>
      <c r="C47" s="117">
        <v>0</v>
      </c>
      <c r="D47" s="118">
        <f t="shared" si="12"/>
        <v>0</v>
      </c>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x14ac:dyDescent="0.55000000000000004">
      <c r="A48" s="126" t="s">
        <v>55</v>
      </c>
      <c r="B48" s="117">
        <v>0</v>
      </c>
      <c r="C48" s="117">
        <v>0</v>
      </c>
      <c r="D48" s="118">
        <f t="shared" si="12"/>
        <v>0</v>
      </c>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55000000000000004">
      <c r="A49" s="126" t="s">
        <v>55</v>
      </c>
      <c r="B49" s="117">
        <v>0</v>
      </c>
      <c r="C49" s="117">
        <v>0</v>
      </c>
      <c r="D49" s="118">
        <f t="shared" si="12"/>
        <v>0</v>
      </c>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x14ac:dyDescent="0.55000000000000004">
      <c r="A50" s="134" t="s">
        <v>55</v>
      </c>
      <c r="B50" s="117">
        <v>0</v>
      </c>
      <c r="C50" s="117">
        <v>0</v>
      </c>
      <c r="D50" s="118">
        <f t="shared" si="12"/>
        <v>0</v>
      </c>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55000000000000004">
      <c r="A51" s="122" t="s">
        <v>56</v>
      </c>
      <c r="B51" s="146">
        <f t="shared" ref="B51:D51" si="13">SUM(B36:B50)</f>
        <v>0</v>
      </c>
      <c r="C51" s="146">
        <f t="shared" si="13"/>
        <v>0</v>
      </c>
      <c r="D51" s="146">
        <f t="shared" si="13"/>
        <v>0</v>
      </c>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x14ac:dyDescent="0.55000000000000004">
      <c r="A52" s="135" t="s">
        <v>57</v>
      </c>
      <c r="B52" s="136">
        <f t="shared" ref="B52:D52" si="14">B51+B34+B30+B26+B22+B17+B9</f>
        <v>0</v>
      </c>
      <c r="C52" s="136">
        <f t="shared" si="14"/>
        <v>0</v>
      </c>
      <c r="D52" s="136">
        <f t="shared" si="14"/>
        <v>0</v>
      </c>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55000000000000004">
      <c r="A53" s="137" t="s">
        <v>58</v>
      </c>
      <c r="B53" s="138">
        <v>0</v>
      </c>
      <c r="C53" s="138"/>
      <c r="D53" s="140">
        <f>B53+C53</f>
        <v>0</v>
      </c>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x14ac:dyDescent="0.55000000000000004">
      <c r="A54" s="141" t="s">
        <v>66</v>
      </c>
      <c r="B54" s="142">
        <f t="shared" ref="B54:D54" si="15">B52+B53</f>
        <v>0</v>
      </c>
      <c r="C54" s="142">
        <f t="shared" si="15"/>
        <v>0</v>
      </c>
      <c r="D54" s="142">
        <f t="shared" si="15"/>
        <v>0</v>
      </c>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x14ac:dyDescent="0.55000000000000004">
      <c r="A55" s="27" t="s">
        <v>60</v>
      </c>
      <c r="B55" s="33"/>
      <c r="C55" s="30">
        <f>B54*0.25</f>
        <v>0</v>
      </c>
      <c r="D55" s="33"/>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x14ac:dyDescent="0.55000000000000004">
      <c r="A56" s="21" t="s">
        <v>61</v>
      </c>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x14ac:dyDescent="0.55000000000000004">
      <c r="A57" s="4"/>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x14ac:dyDescent="0.55000000000000004">
      <c r="A58" s="4"/>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x14ac:dyDescent="0.55000000000000004">
      <c r="A59" s="4"/>
      <c r="B59" s="27"/>
      <c r="C59" s="27"/>
      <c r="D59" s="27"/>
      <c r="E59" s="27"/>
      <c r="F59" s="32"/>
      <c r="G59" s="27"/>
      <c r="H59" s="27"/>
      <c r="I59" s="27"/>
      <c r="J59" s="27"/>
      <c r="K59" s="27"/>
      <c r="L59" s="27"/>
      <c r="M59" s="27"/>
      <c r="N59" s="27"/>
      <c r="O59" s="27"/>
      <c r="P59" s="27"/>
      <c r="Q59" s="27"/>
      <c r="R59" s="27"/>
      <c r="S59" s="27"/>
      <c r="T59" s="27"/>
      <c r="U59" s="27"/>
      <c r="V59" s="27"/>
      <c r="W59" s="27"/>
      <c r="X59" s="27"/>
      <c r="Y59" s="27"/>
      <c r="Z59" s="27"/>
    </row>
    <row r="60" spans="1:26" ht="15.75" customHeight="1" x14ac:dyDescent="0.55000000000000004">
      <c r="A60" s="4"/>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x14ac:dyDescent="0.55000000000000004">
      <c r="A61" s="4"/>
      <c r="B61" s="27"/>
      <c r="C61" s="27"/>
      <c r="D61" s="27"/>
      <c r="E61" s="27"/>
      <c r="F61" s="32"/>
      <c r="G61" s="27"/>
      <c r="H61" s="27"/>
      <c r="I61" s="27"/>
      <c r="J61" s="27"/>
      <c r="K61" s="27"/>
      <c r="L61" s="27"/>
      <c r="M61" s="27"/>
      <c r="N61" s="27"/>
      <c r="O61" s="27"/>
      <c r="P61" s="27"/>
      <c r="Q61" s="27"/>
      <c r="R61" s="27"/>
      <c r="S61" s="27"/>
      <c r="T61" s="27"/>
      <c r="U61" s="27"/>
      <c r="V61" s="27"/>
      <c r="W61" s="27"/>
      <c r="X61" s="27"/>
      <c r="Y61" s="27"/>
      <c r="Z61" s="27"/>
    </row>
    <row r="62" spans="1:26" ht="15.75" customHeight="1" x14ac:dyDescent="0.55000000000000004">
      <c r="A62" s="4"/>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x14ac:dyDescent="0.55000000000000004">
      <c r="A63" s="4"/>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x14ac:dyDescent="0.55000000000000004">
      <c r="A64" s="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x14ac:dyDescent="0.55000000000000004">
      <c r="A65" s="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x14ac:dyDescent="0.55000000000000004">
      <c r="A66" s="4"/>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x14ac:dyDescent="0.55000000000000004">
      <c r="A67" s="4"/>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x14ac:dyDescent="0.55000000000000004">
      <c r="A68" s="4"/>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x14ac:dyDescent="0.55000000000000004">
      <c r="A69" s="4"/>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55000000000000004">
      <c r="A70" s="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x14ac:dyDescent="0.55000000000000004">
      <c r="A71" s="4"/>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x14ac:dyDescent="0.55000000000000004">
      <c r="A72" s="4"/>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x14ac:dyDescent="0.55000000000000004">
      <c r="A73" s="4"/>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x14ac:dyDescent="0.55000000000000004">
      <c r="A74" s="4"/>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x14ac:dyDescent="0.55000000000000004">
      <c r="A75" s="4"/>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55000000000000004">
      <c r="A76" s="4"/>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x14ac:dyDescent="0.55000000000000004">
      <c r="A77" s="4"/>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x14ac:dyDescent="0.55000000000000004">
      <c r="A78" s="4"/>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x14ac:dyDescent="0.55000000000000004">
      <c r="A79" s="4"/>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x14ac:dyDescent="0.55000000000000004">
      <c r="A80" s="4"/>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x14ac:dyDescent="0.55000000000000004">
      <c r="A81" s="4"/>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x14ac:dyDescent="0.55000000000000004">
      <c r="A82" s="4"/>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x14ac:dyDescent="0.55000000000000004">
      <c r="A83" s="4"/>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x14ac:dyDescent="0.55000000000000004">
      <c r="A84" s="4"/>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x14ac:dyDescent="0.55000000000000004">
      <c r="A85" s="4"/>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x14ac:dyDescent="0.55000000000000004">
      <c r="A86" s="4"/>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x14ac:dyDescent="0.55000000000000004">
      <c r="A87" s="4"/>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x14ac:dyDescent="0.55000000000000004">
      <c r="A88" s="4"/>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x14ac:dyDescent="0.55000000000000004">
      <c r="A89" s="4"/>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x14ac:dyDescent="0.55000000000000004">
      <c r="A90" s="4"/>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x14ac:dyDescent="0.55000000000000004">
      <c r="A91" s="4"/>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x14ac:dyDescent="0.55000000000000004">
      <c r="A92" s="4"/>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x14ac:dyDescent="0.55000000000000004">
      <c r="A93" s="4"/>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x14ac:dyDescent="0.55000000000000004">
      <c r="A94" s="4"/>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x14ac:dyDescent="0.55000000000000004">
      <c r="A95" s="4"/>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x14ac:dyDescent="0.55000000000000004">
      <c r="A96" s="4"/>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x14ac:dyDescent="0.55000000000000004">
      <c r="A97" s="4"/>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x14ac:dyDescent="0.55000000000000004">
      <c r="A98" s="4"/>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x14ac:dyDescent="0.55000000000000004">
      <c r="A99" s="4"/>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x14ac:dyDescent="0.55000000000000004">
      <c r="A100" s="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55000000000000004">
      <c r="A101" s="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x14ac:dyDescent="0.55000000000000004">
      <c r="A102" s="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x14ac:dyDescent="0.55000000000000004">
      <c r="A103" s="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x14ac:dyDescent="0.55000000000000004">
      <c r="A104" s="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x14ac:dyDescent="0.55000000000000004">
      <c r="A105" s="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x14ac:dyDescent="0.55000000000000004">
      <c r="A106" s="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x14ac:dyDescent="0.55000000000000004">
      <c r="A107" s="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x14ac:dyDescent="0.55000000000000004">
      <c r="A108" s="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x14ac:dyDescent="0.55000000000000004">
      <c r="A109" s="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x14ac:dyDescent="0.55000000000000004">
      <c r="A110" s="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x14ac:dyDescent="0.55000000000000004">
      <c r="A111" s="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55000000000000004">
      <c r="A112" s="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x14ac:dyDescent="0.55000000000000004">
      <c r="A113" s="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x14ac:dyDescent="0.55000000000000004">
      <c r="A114" s="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x14ac:dyDescent="0.55000000000000004">
      <c r="A115" s="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x14ac:dyDescent="0.55000000000000004">
      <c r="A116" s="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x14ac:dyDescent="0.55000000000000004">
      <c r="A117" s="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x14ac:dyDescent="0.55000000000000004">
      <c r="A118" s="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x14ac:dyDescent="0.55000000000000004">
      <c r="A119" s="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x14ac:dyDescent="0.55000000000000004">
      <c r="A120" s="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x14ac:dyDescent="0.55000000000000004">
      <c r="A121" s="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x14ac:dyDescent="0.55000000000000004">
      <c r="A122" s="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x14ac:dyDescent="0.55000000000000004">
      <c r="A123" s="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x14ac:dyDescent="0.55000000000000004">
      <c r="A124" s="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x14ac:dyDescent="0.55000000000000004">
      <c r="A125" s="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x14ac:dyDescent="0.55000000000000004">
      <c r="A126" s="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x14ac:dyDescent="0.55000000000000004">
      <c r="A127" s="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x14ac:dyDescent="0.55000000000000004">
      <c r="A128" s="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x14ac:dyDescent="0.55000000000000004">
      <c r="A129" s="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x14ac:dyDescent="0.55000000000000004">
      <c r="A130" s="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x14ac:dyDescent="0.55000000000000004">
      <c r="A131" s="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x14ac:dyDescent="0.55000000000000004">
      <c r="A132" s="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x14ac:dyDescent="0.55000000000000004">
      <c r="A133" s="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x14ac:dyDescent="0.55000000000000004">
      <c r="A134" s="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x14ac:dyDescent="0.55000000000000004">
      <c r="A135" s="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x14ac:dyDescent="0.55000000000000004">
      <c r="A136" s="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x14ac:dyDescent="0.55000000000000004">
      <c r="A137" s="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x14ac:dyDescent="0.55000000000000004">
      <c r="A138" s="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x14ac:dyDescent="0.55000000000000004">
      <c r="A139" s="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x14ac:dyDescent="0.55000000000000004">
      <c r="A140" s="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x14ac:dyDescent="0.55000000000000004">
      <c r="A141" s="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x14ac:dyDescent="0.55000000000000004">
      <c r="A142" s="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x14ac:dyDescent="0.55000000000000004">
      <c r="A143" s="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x14ac:dyDescent="0.55000000000000004">
      <c r="A144" s="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x14ac:dyDescent="0.55000000000000004">
      <c r="A145" s="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x14ac:dyDescent="0.55000000000000004">
      <c r="A146" s="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x14ac:dyDescent="0.55000000000000004">
      <c r="A147" s="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x14ac:dyDescent="0.55000000000000004">
      <c r="A148" s="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x14ac:dyDescent="0.55000000000000004">
      <c r="A149" s="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x14ac:dyDescent="0.55000000000000004">
      <c r="A150" s="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x14ac:dyDescent="0.55000000000000004">
      <c r="A151" s="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x14ac:dyDescent="0.55000000000000004">
      <c r="A152" s="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x14ac:dyDescent="0.55000000000000004">
      <c r="A153" s="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x14ac:dyDescent="0.55000000000000004">
      <c r="A154" s="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x14ac:dyDescent="0.55000000000000004">
      <c r="A155" s="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x14ac:dyDescent="0.55000000000000004">
      <c r="A156" s="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x14ac:dyDescent="0.55000000000000004">
      <c r="A157" s="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x14ac:dyDescent="0.55000000000000004">
      <c r="A158" s="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x14ac:dyDescent="0.55000000000000004">
      <c r="A159" s="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x14ac:dyDescent="0.55000000000000004">
      <c r="A160" s="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x14ac:dyDescent="0.55000000000000004">
      <c r="A161" s="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x14ac:dyDescent="0.55000000000000004">
      <c r="A162" s="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x14ac:dyDescent="0.55000000000000004">
      <c r="A163" s="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x14ac:dyDescent="0.55000000000000004">
      <c r="A164" s="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x14ac:dyDescent="0.55000000000000004">
      <c r="A165" s="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x14ac:dyDescent="0.55000000000000004">
      <c r="A166" s="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x14ac:dyDescent="0.55000000000000004">
      <c r="A167" s="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x14ac:dyDescent="0.55000000000000004">
      <c r="A168" s="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x14ac:dyDescent="0.55000000000000004">
      <c r="A169" s="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x14ac:dyDescent="0.55000000000000004">
      <c r="A170" s="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x14ac:dyDescent="0.55000000000000004">
      <c r="A171" s="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x14ac:dyDescent="0.55000000000000004">
      <c r="A172" s="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x14ac:dyDescent="0.55000000000000004">
      <c r="A173" s="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x14ac:dyDescent="0.55000000000000004">
      <c r="A174" s="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55000000000000004">
      <c r="A175" s="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55000000000000004">
      <c r="A176" s="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55000000000000004">
      <c r="A177" s="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55000000000000004">
      <c r="A178" s="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55000000000000004">
      <c r="A179" s="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55000000000000004">
      <c r="A180" s="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55000000000000004">
      <c r="A181" s="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55000000000000004">
      <c r="A182" s="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55000000000000004">
      <c r="A183" s="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55000000000000004">
      <c r="A184" s="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55000000000000004">
      <c r="A185" s="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55000000000000004">
      <c r="A186" s="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55000000000000004">
      <c r="A187" s="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55000000000000004">
      <c r="A188" s="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55000000000000004">
      <c r="A189" s="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55000000000000004">
      <c r="A190" s="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55000000000000004">
      <c r="A191" s="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55000000000000004">
      <c r="A192" s="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55000000000000004">
      <c r="A193" s="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55000000000000004">
      <c r="A194" s="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55000000000000004">
      <c r="A195" s="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55000000000000004">
      <c r="A196" s="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55000000000000004">
      <c r="A197" s="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55000000000000004">
      <c r="A198" s="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55000000000000004">
      <c r="A199" s="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55000000000000004">
      <c r="A200" s="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55000000000000004">
      <c r="A201" s="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55000000000000004">
      <c r="A202" s="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55000000000000004">
      <c r="A203" s="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55000000000000004">
      <c r="A204" s="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55000000000000004">
      <c r="A205" s="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55000000000000004">
      <c r="A206" s="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55000000000000004">
      <c r="A207" s="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55000000000000004">
      <c r="A208" s="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55000000000000004">
      <c r="A209" s="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55000000000000004">
      <c r="A210" s="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55000000000000004">
      <c r="A211" s="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55000000000000004">
      <c r="A212" s="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55000000000000004">
      <c r="A213" s="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55000000000000004">
      <c r="A214" s="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55000000000000004">
      <c r="A215" s="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55000000000000004">
      <c r="A216" s="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55000000000000004">
      <c r="A217" s="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55000000000000004">
      <c r="A218" s="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55000000000000004">
      <c r="A219" s="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55000000000000004">
      <c r="A220" s="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55000000000000004">
      <c r="A221" s="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55000000000000004">
      <c r="A222" s="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55000000000000004">
      <c r="A223" s="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55000000000000004">
      <c r="A224" s="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55000000000000004">
      <c r="A225" s="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55000000000000004">
      <c r="A226" s="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55000000000000004">
      <c r="A227" s="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55000000000000004">
      <c r="A228" s="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55000000000000004">
      <c r="A229" s="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55000000000000004">
      <c r="A230" s="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55000000000000004">
      <c r="A231" s="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55000000000000004">
      <c r="A232" s="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55000000000000004">
      <c r="A233" s="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55000000000000004">
      <c r="A234" s="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55000000000000004">
      <c r="A235" s="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55000000000000004">
      <c r="A236" s="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55000000000000004">
      <c r="A237" s="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55000000000000004">
      <c r="A238" s="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55000000000000004">
      <c r="A239" s="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55000000000000004">
      <c r="A240" s="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55000000000000004">
      <c r="A241" s="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55000000000000004">
      <c r="A242" s="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55000000000000004">
      <c r="A243" s="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55000000000000004">
      <c r="A244" s="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55000000000000004">
      <c r="A245" s="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55000000000000004">
      <c r="A246" s="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55000000000000004">
      <c r="A247" s="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55000000000000004">
      <c r="A248" s="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55000000000000004">
      <c r="A249" s="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55000000000000004">
      <c r="A250" s="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55000000000000004">
      <c r="A251" s="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55000000000000004">
      <c r="A252" s="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55000000000000004">
      <c r="A253" s="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55000000000000004">
      <c r="A254" s="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55000000000000004">
      <c r="A255" s="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55000000000000004">
      <c r="A256" s="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55000000000000004">
      <c r="A257" s="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55000000000000004">
      <c r="A258" s="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55000000000000004">
      <c r="A259" s="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55000000000000004">
      <c r="A260" s="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55000000000000004">
      <c r="A261" s="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55000000000000004">
      <c r="A262" s="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55000000000000004">
      <c r="A263" s="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55000000000000004">
      <c r="A264" s="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55000000000000004">
      <c r="A265" s="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55000000000000004">
      <c r="A266" s="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55000000000000004">
      <c r="A267" s="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55000000000000004">
      <c r="A268" s="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55000000000000004">
      <c r="A269" s="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55000000000000004">
      <c r="A270" s="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55000000000000004">
      <c r="A271" s="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55000000000000004">
      <c r="A272" s="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55000000000000004">
      <c r="A273" s="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55000000000000004">
      <c r="A274" s="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55000000000000004">
      <c r="A275" s="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55000000000000004">
      <c r="A276" s="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55000000000000004">
      <c r="A277" s="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55000000000000004">
      <c r="A278" s="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55000000000000004">
      <c r="A279" s="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55000000000000004">
      <c r="A280" s="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55000000000000004">
      <c r="A281" s="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55000000000000004">
      <c r="A282" s="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55000000000000004">
      <c r="A283" s="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55000000000000004">
      <c r="A284" s="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55000000000000004">
      <c r="A285" s="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55000000000000004">
      <c r="A286" s="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55000000000000004">
      <c r="A287" s="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55000000000000004">
      <c r="A288" s="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55000000000000004">
      <c r="A289" s="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55000000000000004">
      <c r="A290" s="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55000000000000004">
      <c r="A291" s="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55000000000000004">
      <c r="A292" s="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55000000000000004">
      <c r="A293" s="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55000000000000004">
      <c r="A294" s="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55000000000000004">
      <c r="A295" s="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55000000000000004">
      <c r="A296" s="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55000000000000004">
      <c r="A297" s="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55000000000000004">
      <c r="A298" s="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55000000000000004">
      <c r="A299" s="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55000000000000004">
      <c r="A300" s="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55000000000000004">
      <c r="A301" s="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55000000000000004">
      <c r="A302" s="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55000000000000004">
      <c r="A303" s="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55000000000000004">
      <c r="A304" s="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55000000000000004">
      <c r="A305" s="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55000000000000004">
      <c r="A306" s="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55000000000000004">
      <c r="A307" s="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55000000000000004">
      <c r="A308" s="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55000000000000004">
      <c r="A309" s="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55000000000000004">
      <c r="A310" s="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55000000000000004">
      <c r="A311" s="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55000000000000004">
      <c r="A312" s="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55000000000000004">
      <c r="A313" s="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55000000000000004">
      <c r="A314" s="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55000000000000004">
      <c r="A315" s="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55000000000000004">
      <c r="A316" s="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55000000000000004">
      <c r="A317" s="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55000000000000004">
      <c r="A318" s="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55000000000000004">
      <c r="A319" s="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55000000000000004">
      <c r="A320" s="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55000000000000004">
      <c r="A321" s="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55000000000000004">
      <c r="A322" s="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55000000000000004">
      <c r="A323" s="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55000000000000004">
      <c r="A324" s="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55000000000000004">
      <c r="A325" s="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55000000000000004">
      <c r="A326" s="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55000000000000004">
      <c r="A327" s="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55000000000000004">
      <c r="A328" s="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55000000000000004">
      <c r="A329" s="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55000000000000004">
      <c r="A330" s="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55000000000000004">
      <c r="A331" s="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55000000000000004">
      <c r="A332" s="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55000000000000004">
      <c r="A333" s="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55000000000000004">
      <c r="A334" s="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55000000000000004">
      <c r="A335" s="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55000000000000004">
      <c r="A336" s="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55000000000000004">
      <c r="A337" s="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55000000000000004">
      <c r="A338" s="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55000000000000004">
      <c r="A339" s="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55000000000000004">
      <c r="A340" s="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55000000000000004">
      <c r="A341" s="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55000000000000004">
      <c r="A342" s="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55000000000000004">
      <c r="A343" s="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55000000000000004">
      <c r="A344" s="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55000000000000004">
      <c r="A345" s="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55000000000000004">
      <c r="A346" s="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55000000000000004">
      <c r="A347" s="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55000000000000004">
      <c r="A348" s="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55000000000000004">
      <c r="A349" s="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55000000000000004">
      <c r="A350" s="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55000000000000004">
      <c r="A351" s="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55000000000000004">
      <c r="A352" s="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55000000000000004">
      <c r="A353" s="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55000000000000004">
      <c r="A354" s="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55000000000000004">
      <c r="A355" s="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55000000000000004">
      <c r="A356" s="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55000000000000004">
      <c r="A357" s="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55000000000000004">
      <c r="A358" s="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55000000000000004">
      <c r="A359" s="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55000000000000004">
      <c r="A360" s="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55000000000000004">
      <c r="A361" s="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55000000000000004">
      <c r="A362" s="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55000000000000004">
      <c r="A363" s="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55000000000000004">
      <c r="A364" s="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55000000000000004">
      <c r="A365" s="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55000000000000004">
      <c r="A366" s="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55000000000000004">
      <c r="A367" s="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55000000000000004">
      <c r="A368" s="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55000000000000004">
      <c r="A369" s="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55000000000000004">
      <c r="A370" s="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55000000000000004">
      <c r="A371" s="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55000000000000004">
      <c r="A372" s="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55000000000000004">
      <c r="A373" s="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55000000000000004">
      <c r="A374" s="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55000000000000004">
      <c r="A375" s="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55000000000000004">
      <c r="A376" s="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55000000000000004">
      <c r="A377" s="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55000000000000004">
      <c r="A378" s="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55000000000000004">
      <c r="A379" s="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55000000000000004">
      <c r="A380" s="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55000000000000004">
      <c r="A381" s="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55000000000000004">
      <c r="A382" s="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55000000000000004">
      <c r="A383" s="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55000000000000004">
      <c r="A384" s="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55000000000000004">
      <c r="A385" s="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55000000000000004">
      <c r="A386" s="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55000000000000004">
      <c r="A387" s="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55000000000000004">
      <c r="A388" s="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55000000000000004">
      <c r="A389" s="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55000000000000004">
      <c r="A390" s="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55000000000000004">
      <c r="A391" s="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55000000000000004">
      <c r="A392" s="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55000000000000004">
      <c r="A393" s="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55000000000000004">
      <c r="A394" s="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55000000000000004">
      <c r="A395" s="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55000000000000004">
      <c r="A396" s="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55000000000000004">
      <c r="A397" s="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55000000000000004">
      <c r="A398" s="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55000000000000004">
      <c r="A399" s="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55000000000000004">
      <c r="A400" s="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55000000000000004">
      <c r="A401" s="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55000000000000004">
      <c r="A402" s="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55000000000000004">
      <c r="A403" s="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55000000000000004">
      <c r="A404" s="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55000000000000004">
      <c r="A405" s="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55000000000000004">
      <c r="A406" s="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55000000000000004">
      <c r="A407" s="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55000000000000004">
      <c r="A408" s="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55000000000000004">
      <c r="A409" s="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55000000000000004">
      <c r="A410" s="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55000000000000004">
      <c r="A411" s="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55000000000000004">
      <c r="A412" s="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55000000000000004">
      <c r="A413" s="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55000000000000004">
      <c r="A414" s="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55000000000000004">
      <c r="A415" s="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55000000000000004">
      <c r="A416" s="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55000000000000004">
      <c r="A417" s="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55000000000000004">
      <c r="A418" s="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55000000000000004">
      <c r="A419" s="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55000000000000004">
      <c r="A420" s="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55000000000000004">
      <c r="A421" s="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55000000000000004">
      <c r="A422" s="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55000000000000004">
      <c r="A423" s="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55000000000000004">
      <c r="A424" s="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55000000000000004">
      <c r="A425" s="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55000000000000004">
      <c r="A426" s="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55000000000000004">
      <c r="A427" s="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55000000000000004">
      <c r="A428" s="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55000000000000004">
      <c r="A429" s="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55000000000000004">
      <c r="A430" s="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55000000000000004">
      <c r="A431" s="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55000000000000004">
      <c r="A432" s="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55000000000000004">
      <c r="A433" s="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55000000000000004">
      <c r="A434" s="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55000000000000004">
      <c r="A435" s="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55000000000000004">
      <c r="A436" s="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55000000000000004">
      <c r="A437" s="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55000000000000004">
      <c r="A438" s="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55000000000000004">
      <c r="A439" s="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55000000000000004">
      <c r="A440" s="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55000000000000004">
      <c r="A441" s="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55000000000000004">
      <c r="A442" s="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55000000000000004">
      <c r="A443" s="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55000000000000004">
      <c r="A444" s="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55000000000000004">
      <c r="A445" s="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55000000000000004">
      <c r="A446" s="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55000000000000004">
      <c r="A447" s="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55000000000000004">
      <c r="A448" s="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55000000000000004">
      <c r="A449" s="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55000000000000004">
      <c r="A450" s="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55000000000000004">
      <c r="A451" s="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55000000000000004">
      <c r="A452" s="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55000000000000004">
      <c r="A453" s="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55000000000000004">
      <c r="A454" s="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55000000000000004">
      <c r="A455" s="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55000000000000004">
      <c r="A456" s="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55000000000000004">
      <c r="A457" s="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55000000000000004">
      <c r="A458" s="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55000000000000004">
      <c r="A459" s="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55000000000000004">
      <c r="A460" s="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55000000000000004">
      <c r="A461" s="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55000000000000004">
      <c r="A462" s="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55000000000000004">
      <c r="A463" s="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55000000000000004">
      <c r="A464" s="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55000000000000004">
      <c r="A465" s="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55000000000000004">
      <c r="A466" s="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55000000000000004">
      <c r="A467" s="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55000000000000004">
      <c r="A468" s="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55000000000000004">
      <c r="A469" s="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55000000000000004">
      <c r="A470" s="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55000000000000004">
      <c r="A471" s="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55000000000000004">
      <c r="A472" s="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55000000000000004">
      <c r="A473" s="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55000000000000004">
      <c r="A474" s="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55000000000000004">
      <c r="A475" s="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55000000000000004">
      <c r="A476" s="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55000000000000004">
      <c r="A477" s="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55000000000000004">
      <c r="A478" s="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55000000000000004">
      <c r="A479" s="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55000000000000004">
      <c r="A480" s="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55000000000000004">
      <c r="A481" s="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55000000000000004">
      <c r="A482" s="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55000000000000004">
      <c r="A483" s="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55000000000000004">
      <c r="A484" s="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55000000000000004">
      <c r="A485" s="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55000000000000004">
      <c r="A486" s="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55000000000000004">
      <c r="A487" s="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55000000000000004">
      <c r="A488" s="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55000000000000004">
      <c r="A489" s="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55000000000000004">
      <c r="A490" s="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55000000000000004">
      <c r="A491" s="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55000000000000004">
      <c r="A492" s="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55000000000000004">
      <c r="A493" s="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55000000000000004">
      <c r="A494" s="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55000000000000004">
      <c r="A495" s="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55000000000000004">
      <c r="A496" s="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55000000000000004">
      <c r="A497" s="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55000000000000004">
      <c r="A498" s="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55000000000000004">
      <c r="A499" s="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55000000000000004">
      <c r="A500" s="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55000000000000004">
      <c r="A501" s="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55000000000000004">
      <c r="A502" s="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55000000000000004">
      <c r="A503" s="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55000000000000004">
      <c r="A504" s="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55000000000000004">
      <c r="A505" s="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55000000000000004">
      <c r="A506" s="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55000000000000004">
      <c r="A507" s="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55000000000000004">
      <c r="A508" s="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55000000000000004">
      <c r="A509" s="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55000000000000004">
      <c r="A510" s="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55000000000000004">
      <c r="A511" s="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55000000000000004">
      <c r="A512" s="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55000000000000004">
      <c r="A513" s="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55000000000000004">
      <c r="A514" s="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55000000000000004">
      <c r="A515" s="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55000000000000004">
      <c r="A516" s="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55000000000000004">
      <c r="A517" s="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55000000000000004">
      <c r="A518" s="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55000000000000004">
      <c r="A519" s="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55000000000000004">
      <c r="A520" s="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55000000000000004">
      <c r="A521" s="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55000000000000004">
      <c r="A522" s="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55000000000000004">
      <c r="A523" s="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55000000000000004">
      <c r="A524" s="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55000000000000004">
      <c r="A525" s="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55000000000000004">
      <c r="A526" s="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55000000000000004">
      <c r="A527" s="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55000000000000004">
      <c r="A528" s="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55000000000000004">
      <c r="A529" s="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55000000000000004">
      <c r="A530" s="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55000000000000004">
      <c r="A531" s="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55000000000000004">
      <c r="A532" s="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55000000000000004">
      <c r="A533" s="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55000000000000004">
      <c r="A534" s="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55000000000000004">
      <c r="A535" s="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55000000000000004">
      <c r="A536" s="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55000000000000004">
      <c r="A537" s="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55000000000000004">
      <c r="A538" s="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55000000000000004">
      <c r="A539" s="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55000000000000004">
      <c r="A540" s="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55000000000000004">
      <c r="A541" s="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55000000000000004">
      <c r="A542" s="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55000000000000004">
      <c r="A543" s="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55000000000000004">
      <c r="A544" s="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55000000000000004">
      <c r="A545" s="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55000000000000004">
      <c r="A546" s="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55000000000000004">
      <c r="A547" s="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55000000000000004">
      <c r="A548" s="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55000000000000004">
      <c r="A549" s="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55000000000000004">
      <c r="A550" s="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55000000000000004">
      <c r="A551" s="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55000000000000004">
      <c r="A552" s="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55000000000000004">
      <c r="A553" s="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55000000000000004">
      <c r="A554" s="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55000000000000004">
      <c r="A555" s="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55000000000000004">
      <c r="A556" s="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55000000000000004">
      <c r="A557" s="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55000000000000004">
      <c r="A558" s="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55000000000000004">
      <c r="A559" s="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55000000000000004">
      <c r="A560" s="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55000000000000004">
      <c r="A561" s="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55000000000000004">
      <c r="A562" s="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55000000000000004">
      <c r="A563" s="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55000000000000004">
      <c r="A564" s="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55000000000000004">
      <c r="A565" s="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55000000000000004">
      <c r="A566" s="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55000000000000004">
      <c r="A567" s="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55000000000000004">
      <c r="A568" s="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55000000000000004">
      <c r="A569" s="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55000000000000004">
      <c r="A570" s="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55000000000000004">
      <c r="A571" s="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55000000000000004">
      <c r="A572" s="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55000000000000004">
      <c r="A573" s="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55000000000000004">
      <c r="A574" s="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55000000000000004">
      <c r="A575" s="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55000000000000004">
      <c r="A576" s="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55000000000000004">
      <c r="A577" s="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55000000000000004">
      <c r="A578" s="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55000000000000004">
      <c r="A579" s="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55000000000000004">
      <c r="A580" s="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55000000000000004">
      <c r="A581" s="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55000000000000004">
      <c r="A582" s="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55000000000000004">
      <c r="A583" s="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55000000000000004">
      <c r="A584" s="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55000000000000004">
      <c r="A585" s="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55000000000000004">
      <c r="A586" s="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55000000000000004">
      <c r="A587" s="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55000000000000004">
      <c r="A588" s="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55000000000000004">
      <c r="A589" s="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55000000000000004">
      <c r="A590" s="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55000000000000004">
      <c r="A591" s="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55000000000000004">
      <c r="A592" s="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55000000000000004">
      <c r="A593" s="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55000000000000004">
      <c r="A594" s="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55000000000000004">
      <c r="A595" s="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55000000000000004">
      <c r="A596" s="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55000000000000004">
      <c r="A597" s="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55000000000000004">
      <c r="A598" s="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55000000000000004">
      <c r="A599" s="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55000000000000004">
      <c r="A600" s="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55000000000000004">
      <c r="A601" s="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55000000000000004">
      <c r="A602" s="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55000000000000004">
      <c r="A603" s="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55000000000000004">
      <c r="A604" s="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55000000000000004">
      <c r="A605" s="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55000000000000004">
      <c r="A606" s="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55000000000000004">
      <c r="A607" s="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55000000000000004">
      <c r="A608" s="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55000000000000004">
      <c r="A609" s="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55000000000000004">
      <c r="A610" s="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55000000000000004">
      <c r="A611" s="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55000000000000004">
      <c r="A612" s="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55000000000000004">
      <c r="A613" s="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55000000000000004">
      <c r="A614" s="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55000000000000004">
      <c r="A615" s="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55000000000000004">
      <c r="A616" s="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55000000000000004">
      <c r="A617" s="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55000000000000004">
      <c r="A618" s="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55000000000000004">
      <c r="A619" s="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55000000000000004">
      <c r="A620" s="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55000000000000004">
      <c r="A621" s="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55000000000000004">
      <c r="A622" s="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55000000000000004">
      <c r="A623" s="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55000000000000004">
      <c r="A624" s="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55000000000000004">
      <c r="A625" s="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55000000000000004">
      <c r="A626" s="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55000000000000004">
      <c r="A627" s="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55000000000000004">
      <c r="A628" s="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55000000000000004">
      <c r="A629" s="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55000000000000004">
      <c r="A630" s="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55000000000000004">
      <c r="A631" s="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55000000000000004">
      <c r="A632" s="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55000000000000004">
      <c r="A633" s="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55000000000000004">
      <c r="A634" s="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55000000000000004">
      <c r="A635" s="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55000000000000004">
      <c r="A636" s="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55000000000000004">
      <c r="A637" s="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55000000000000004">
      <c r="A638" s="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55000000000000004">
      <c r="A639" s="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55000000000000004">
      <c r="A640" s="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55000000000000004">
      <c r="A641" s="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55000000000000004">
      <c r="A642" s="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55000000000000004">
      <c r="A643" s="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55000000000000004">
      <c r="A644" s="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55000000000000004">
      <c r="A645" s="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55000000000000004">
      <c r="A646" s="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55000000000000004">
      <c r="A647" s="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55000000000000004">
      <c r="A648" s="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55000000000000004">
      <c r="A649" s="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55000000000000004">
      <c r="A650" s="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55000000000000004">
      <c r="A651" s="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55000000000000004">
      <c r="A652" s="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55000000000000004">
      <c r="A653" s="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55000000000000004">
      <c r="A654" s="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55000000000000004">
      <c r="A655" s="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55000000000000004">
      <c r="A656" s="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55000000000000004">
      <c r="A657" s="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55000000000000004">
      <c r="A658" s="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55000000000000004">
      <c r="A659" s="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55000000000000004">
      <c r="A660" s="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55000000000000004">
      <c r="A661" s="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55000000000000004">
      <c r="A662" s="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55000000000000004">
      <c r="A663" s="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55000000000000004">
      <c r="A664" s="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55000000000000004">
      <c r="A665" s="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55000000000000004">
      <c r="A666" s="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55000000000000004">
      <c r="A667" s="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55000000000000004">
      <c r="A668" s="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55000000000000004">
      <c r="A669" s="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55000000000000004">
      <c r="A670" s="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55000000000000004">
      <c r="A671" s="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55000000000000004">
      <c r="A672" s="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55000000000000004">
      <c r="A673" s="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55000000000000004">
      <c r="A674" s="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55000000000000004">
      <c r="A675" s="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55000000000000004">
      <c r="A676" s="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55000000000000004">
      <c r="A677" s="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55000000000000004">
      <c r="A678" s="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55000000000000004">
      <c r="A679" s="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55000000000000004">
      <c r="A680" s="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55000000000000004">
      <c r="A681" s="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55000000000000004">
      <c r="A682" s="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55000000000000004">
      <c r="A683" s="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55000000000000004">
      <c r="A684" s="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55000000000000004">
      <c r="A685" s="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55000000000000004">
      <c r="A686" s="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55000000000000004">
      <c r="A687" s="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55000000000000004">
      <c r="A688" s="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55000000000000004">
      <c r="A689" s="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55000000000000004">
      <c r="A690" s="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55000000000000004">
      <c r="A691" s="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55000000000000004">
      <c r="A692" s="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55000000000000004">
      <c r="A693" s="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55000000000000004">
      <c r="A694" s="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55000000000000004">
      <c r="A695" s="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55000000000000004">
      <c r="A696" s="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55000000000000004">
      <c r="A697" s="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55000000000000004">
      <c r="A698" s="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55000000000000004">
      <c r="A699" s="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55000000000000004">
      <c r="A700" s="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55000000000000004">
      <c r="A701" s="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55000000000000004">
      <c r="A702" s="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55000000000000004">
      <c r="A703" s="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55000000000000004">
      <c r="A704" s="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55000000000000004">
      <c r="A705" s="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55000000000000004">
      <c r="A706" s="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55000000000000004">
      <c r="A707" s="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55000000000000004">
      <c r="A708" s="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55000000000000004">
      <c r="A709" s="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55000000000000004">
      <c r="A710" s="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55000000000000004">
      <c r="A711" s="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55000000000000004">
      <c r="A712" s="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55000000000000004">
      <c r="A713" s="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55000000000000004">
      <c r="A714" s="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55000000000000004">
      <c r="A715" s="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55000000000000004">
      <c r="A716" s="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55000000000000004">
      <c r="A717" s="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55000000000000004">
      <c r="A718" s="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55000000000000004">
      <c r="A719" s="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55000000000000004">
      <c r="A720" s="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55000000000000004">
      <c r="A721" s="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55000000000000004">
      <c r="A722" s="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55000000000000004">
      <c r="A723" s="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55000000000000004">
      <c r="A724" s="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55000000000000004">
      <c r="A725" s="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55000000000000004">
      <c r="A726" s="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55000000000000004">
      <c r="A727" s="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55000000000000004">
      <c r="A728" s="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55000000000000004">
      <c r="A729" s="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55000000000000004">
      <c r="A730" s="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55000000000000004">
      <c r="A731" s="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55000000000000004">
      <c r="A732" s="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55000000000000004">
      <c r="A733" s="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55000000000000004">
      <c r="A734" s="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55000000000000004">
      <c r="A735" s="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55000000000000004">
      <c r="A736" s="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55000000000000004">
      <c r="A737" s="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55000000000000004">
      <c r="A738" s="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55000000000000004">
      <c r="A739" s="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55000000000000004">
      <c r="A740" s="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55000000000000004">
      <c r="A741" s="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55000000000000004">
      <c r="A742" s="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55000000000000004">
      <c r="A743" s="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55000000000000004">
      <c r="A744" s="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55000000000000004">
      <c r="A745" s="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55000000000000004">
      <c r="A746" s="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55000000000000004">
      <c r="A747" s="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55000000000000004">
      <c r="A748" s="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55000000000000004">
      <c r="A749" s="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55000000000000004">
      <c r="A750" s="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55000000000000004">
      <c r="A751" s="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55000000000000004">
      <c r="A752" s="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55000000000000004">
      <c r="A753" s="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55000000000000004">
      <c r="A754" s="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55000000000000004">
      <c r="A755" s="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55000000000000004">
      <c r="A756" s="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55000000000000004">
      <c r="A757" s="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55000000000000004">
      <c r="A758" s="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55000000000000004">
      <c r="A759" s="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55000000000000004">
      <c r="A760" s="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55000000000000004">
      <c r="A761" s="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55000000000000004">
      <c r="A762" s="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55000000000000004">
      <c r="A763" s="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55000000000000004">
      <c r="A764" s="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55000000000000004">
      <c r="A765" s="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55000000000000004">
      <c r="A766" s="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55000000000000004">
      <c r="A767" s="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55000000000000004">
      <c r="A768" s="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55000000000000004">
      <c r="A769" s="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55000000000000004">
      <c r="A770" s="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55000000000000004">
      <c r="A771" s="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55000000000000004">
      <c r="A772" s="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55000000000000004">
      <c r="A773" s="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55000000000000004">
      <c r="A774" s="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55000000000000004">
      <c r="A775" s="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55000000000000004">
      <c r="A776" s="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55000000000000004">
      <c r="A777" s="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55000000000000004">
      <c r="A778" s="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55000000000000004">
      <c r="A779" s="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55000000000000004">
      <c r="A780" s="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55000000000000004">
      <c r="A781" s="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55000000000000004">
      <c r="A782" s="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55000000000000004">
      <c r="A783" s="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55000000000000004">
      <c r="A784" s="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55000000000000004">
      <c r="A785" s="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55000000000000004">
      <c r="A786" s="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55000000000000004">
      <c r="A787" s="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55000000000000004">
      <c r="A788" s="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55000000000000004">
      <c r="A789" s="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55000000000000004">
      <c r="A790" s="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55000000000000004">
      <c r="A791" s="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55000000000000004">
      <c r="A792" s="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55000000000000004">
      <c r="A793" s="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55000000000000004">
      <c r="A794" s="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55000000000000004">
      <c r="A795" s="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55000000000000004">
      <c r="A796" s="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55000000000000004">
      <c r="A797" s="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55000000000000004">
      <c r="A798" s="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55000000000000004">
      <c r="A799" s="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55000000000000004">
      <c r="A800" s="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55000000000000004">
      <c r="A801" s="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55000000000000004">
      <c r="A802" s="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55000000000000004">
      <c r="A803" s="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55000000000000004">
      <c r="A804" s="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55000000000000004">
      <c r="A805" s="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55000000000000004">
      <c r="A806" s="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55000000000000004">
      <c r="A807" s="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55000000000000004">
      <c r="A808" s="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55000000000000004">
      <c r="A809" s="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55000000000000004">
      <c r="A810" s="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55000000000000004">
      <c r="A811" s="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55000000000000004">
      <c r="A812" s="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55000000000000004">
      <c r="A813" s="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55000000000000004">
      <c r="A814" s="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55000000000000004">
      <c r="A815" s="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55000000000000004">
      <c r="A816" s="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55000000000000004">
      <c r="A817" s="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55000000000000004">
      <c r="A818" s="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55000000000000004">
      <c r="A819" s="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55000000000000004">
      <c r="A820" s="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55000000000000004">
      <c r="A821" s="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55000000000000004">
      <c r="A822" s="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55000000000000004">
      <c r="A823" s="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55000000000000004">
      <c r="A824" s="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55000000000000004">
      <c r="A825" s="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55000000000000004">
      <c r="A826" s="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55000000000000004">
      <c r="A827" s="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55000000000000004">
      <c r="A828" s="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55000000000000004">
      <c r="A829" s="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55000000000000004">
      <c r="A830" s="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55000000000000004">
      <c r="A831" s="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55000000000000004">
      <c r="A832" s="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55000000000000004">
      <c r="A833" s="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55000000000000004">
      <c r="A834" s="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55000000000000004">
      <c r="A835" s="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55000000000000004">
      <c r="A836" s="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55000000000000004">
      <c r="A837" s="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55000000000000004">
      <c r="A838" s="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55000000000000004">
      <c r="A839" s="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55000000000000004">
      <c r="A840" s="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55000000000000004">
      <c r="A841" s="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55000000000000004">
      <c r="A842" s="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55000000000000004">
      <c r="A843" s="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55000000000000004">
      <c r="A844" s="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55000000000000004">
      <c r="A845" s="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55000000000000004">
      <c r="A846" s="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55000000000000004">
      <c r="A847" s="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55000000000000004">
      <c r="A848" s="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55000000000000004">
      <c r="A849" s="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55000000000000004">
      <c r="A850" s="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55000000000000004">
      <c r="A851" s="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55000000000000004">
      <c r="A852" s="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55000000000000004">
      <c r="A853" s="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55000000000000004">
      <c r="A854" s="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55000000000000004">
      <c r="A855" s="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55000000000000004">
      <c r="A856" s="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55000000000000004">
      <c r="A857" s="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55000000000000004">
      <c r="A858" s="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55000000000000004">
      <c r="A859" s="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55000000000000004">
      <c r="A860" s="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55000000000000004">
      <c r="A861" s="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55000000000000004">
      <c r="A862" s="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55000000000000004">
      <c r="A863" s="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55000000000000004">
      <c r="A864" s="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55000000000000004">
      <c r="A865" s="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55000000000000004">
      <c r="A866" s="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55000000000000004">
      <c r="A867" s="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55000000000000004">
      <c r="A868" s="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55000000000000004">
      <c r="A869" s="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55000000000000004">
      <c r="A870" s="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55000000000000004">
      <c r="A871" s="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55000000000000004">
      <c r="A872" s="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55000000000000004">
      <c r="A873" s="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55000000000000004">
      <c r="A874" s="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55000000000000004">
      <c r="A875" s="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55000000000000004">
      <c r="A876" s="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55000000000000004">
      <c r="A877" s="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55000000000000004">
      <c r="A878" s="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55000000000000004">
      <c r="A879" s="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55000000000000004">
      <c r="A880" s="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55000000000000004">
      <c r="A881" s="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55000000000000004">
      <c r="A882" s="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55000000000000004">
      <c r="A883" s="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55000000000000004">
      <c r="A884" s="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55000000000000004">
      <c r="A885" s="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55000000000000004">
      <c r="A886" s="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55000000000000004">
      <c r="A887" s="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55000000000000004">
      <c r="A888" s="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55000000000000004">
      <c r="A889" s="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55000000000000004">
      <c r="A890" s="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55000000000000004">
      <c r="A891" s="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55000000000000004">
      <c r="A892" s="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55000000000000004">
      <c r="A893" s="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55000000000000004">
      <c r="A894" s="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55000000000000004">
      <c r="A895" s="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55000000000000004">
      <c r="A896" s="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55000000000000004">
      <c r="A897" s="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55000000000000004">
      <c r="A898" s="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55000000000000004">
      <c r="A899" s="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55000000000000004">
      <c r="A900" s="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55000000000000004">
      <c r="A901" s="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55000000000000004">
      <c r="A902" s="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55000000000000004">
      <c r="A903" s="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55000000000000004">
      <c r="A904" s="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55000000000000004">
      <c r="A905" s="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55000000000000004">
      <c r="A906" s="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55000000000000004">
      <c r="A907" s="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55000000000000004">
      <c r="A908" s="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55000000000000004">
      <c r="A909" s="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55000000000000004">
      <c r="A910" s="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55000000000000004">
      <c r="A911" s="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55000000000000004">
      <c r="A912" s="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55000000000000004">
      <c r="A913" s="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55000000000000004">
      <c r="A914" s="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55000000000000004">
      <c r="A915" s="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55000000000000004">
      <c r="A916" s="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55000000000000004">
      <c r="A917" s="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55000000000000004">
      <c r="A918" s="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55000000000000004">
      <c r="A919" s="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55000000000000004">
      <c r="A920" s="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55000000000000004">
      <c r="A921" s="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55000000000000004">
      <c r="A922" s="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55000000000000004">
      <c r="A923" s="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55000000000000004">
      <c r="A924" s="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55000000000000004">
      <c r="A925" s="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55000000000000004">
      <c r="A926" s="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55000000000000004">
      <c r="A927" s="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55000000000000004">
      <c r="A928" s="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55000000000000004">
      <c r="A929" s="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55000000000000004">
      <c r="A930" s="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55000000000000004">
      <c r="A931" s="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55000000000000004">
      <c r="A932" s="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55000000000000004">
      <c r="A933" s="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55000000000000004">
      <c r="A934" s="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55000000000000004">
      <c r="A935" s="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55000000000000004">
      <c r="A936" s="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55000000000000004">
      <c r="A937" s="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55000000000000004">
      <c r="A938" s="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55000000000000004">
      <c r="A939" s="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55000000000000004">
      <c r="A940" s="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55000000000000004">
      <c r="A941" s="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55000000000000004">
      <c r="A942" s="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55000000000000004">
      <c r="A943" s="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55000000000000004">
      <c r="A944" s="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55000000000000004">
      <c r="A945" s="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55000000000000004">
      <c r="A946" s="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55000000000000004">
      <c r="A947" s="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55000000000000004">
      <c r="A948" s="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55000000000000004">
      <c r="A949" s="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55000000000000004">
      <c r="A950" s="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55000000000000004">
      <c r="A951" s="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55000000000000004">
      <c r="A952" s="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55000000000000004">
      <c r="A953" s="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55000000000000004">
      <c r="A954" s="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55000000000000004">
      <c r="A955" s="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55000000000000004">
      <c r="A956" s="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55000000000000004">
      <c r="A957" s="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55000000000000004">
      <c r="A958" s="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55000000000000004">
      <c r="A959" s="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55000000000000004">
      <c r="A960" s="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55000000000000004">
      <c r="A961" s="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55000000000000004">
      <c r="A962" s="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55000000000000004">
      <c r="A963" s="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55000000000000004">
      <c r="A964" s="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55000000000000004">
      <c r="A965" s="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55000000000000004">
      <c r="A966" s="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55000000000000004">
      <c r="A967" s="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55000000000000004">
      <c r="A968" s="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55000000000000004">
      <c r="A969" s="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55000000000000004">
      <c r="A970" s="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55000000000000004">
      <c r="A971" s="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55000000000000004">
      <c r="A972" s="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55000000000000004">
      <c r="A973" s="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55000000000000004">
      <c r="A974" s="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55000000000000004">
      <c r="A975" s="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55000000000000004">
      <c r="A976" s="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55000000000000004">
      <c r="A977" s="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55000000000000004">
      <c r="A978" s="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55000000000000004">
      <c r="A979" s="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55000000000000004">
      <c r="A980" s="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55000000000000004">
      <c r="A981" s="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55000000000000004">
      <c r="A982" s="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55000000000000004">
      <c r="A983" s="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55000000000000004">
      <c r="A984" s="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55000000000000004">
      <c r="A985" s="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55000000000000004">
      <c r="A986" s="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55000000000000004">
      <c r="A987" s="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55000000000000004">
      <c r="A988" s="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55000000000000004">
      <c r="A989" s="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55000000000000004">
      <c r="A990" s="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55000000000000004">
      <c r="A991" s="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55000000000000004">
      <c r="A992" s="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55000000000000004">
      <c r="A993" s="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55000000000000004">
      <c r="A994" s="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55000000000000004">
      <c r="A995" s="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55000000000000004">
      <c r="A996" s="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55000000000000004">
      <c r="A997" s="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55000000000000004">
      <c r="A998" s="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55000000000000004">
      <c r="A999" s="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55000000000000004">
      <c r="A1000" s="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B10:D10"/>
  </mergeCells>
  <pageMargins left="1" right="1" top="1" bottom="1" header="0.5" footer="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27" workbookViewId="0">
      <selection activeCell="A7" sqref="A7"/>
    </sheetView>
  </sheetViews>
  <sheetFormatPr defaultColWidth="14.41796875" defaultRowHeight="15" customHeight="1" x14ac:dyDescent="0.55000000000000004"/>
  <cols>
    <col min="1" max="1" width="43.89453125" customWidth="1"/>
    <col min="2" max="3" width="12.1015625" customWidth="1"/>
    <col min="4" max="4" width="12.68359375" customWidth="1"/>
    <col min="5" max="5" width="9.41796875" customWidth="1"/>
    <col min="6" max="6" width="10" customWidth="1"/>
    <col min="7" max="7" width="10.20703125" customWidth="1"/>
    <col min="8" max="26" width="9.1015625" customWidth="1"/>
  </cols>
  <sheetData>
    <row r="1" spans="1:26" ht="15" customHeight="1" x14ac:dyDescent="0.55000000000000004">
      <c r="A1" s="104" t="s">
        <v>23</v>
      </c>
      <c r="B1" s="104"/>
      <c r="C1" s="104"/>
      <c r="D1" s="147"/>
      <c r="E1" s="25"/>
      <c r="F1" s="27"/>
      <c r="G1" s="27"/>
      <c r="H1" s="27"/>
      <c r="I1" s="27"/>
      <c r="J1" s="27"/>
      <c r="K1" s="27"/>
      <c r="L1" s="27"/>
      <c r="M1" s="27"/>
      <c r="N1" s="27"/>
      <c r="O1" s="27"/>
      <c r="P1" s="27"/>
      <c r="Q1" s="27"/>
      <c r="R1" s="27"/>
      <c r="S1" s="27"/>
      <c r="T1" s="27"/>
      <c r="U1" s="27"/>
      <c r="V1" s="27"/>
      <c r="W1" s="27"/>
      <c r="X1" s="27"/>
      <c r="Y1" s="27"/>
      <c r="Z1" s="27"/>
    </row>
    <row r="2" spans="1:26" ht="18.75" customHeight="1" x14ac:dyDescent="0.55000000000000004">
      <c r="A2" s="107" t="s">
        <v>190</v>
      </c>
      <c r="B2" s="108"/>
      <c r="C2" s="107"/>
      <c r="D2" s="107"/>
      <c r="E2" s="25"/>
      <c r="F2" s="27"/>
      <c r="G2" s="27"/>
      <c r="H2" s="27"/>
      <c r="I2" s="27"/>
      <c r="J2" s="27"/>
      <c r="K2" s="27"/>
      <c r="L2" s="27"/>
      <c r="M2" s="27"/>
      <c r="N2" s="27"/>
      <c r="O2" s="27"/>
      <c r="P2" s="27"/>
      <c r="Q2" s="27"/>
      <c r="R2" s="27"/>
      <c r="S2" s="27"/>
      <c r="T2" s="27"/>
      <c r="U2" s="27"/>
      <c r="V2" s="27"/>
      <c r="W2" s="27"/>
      <c r="X2" s="27"/>
      <c r="Y2" s="27"/>
      <c r="Z2" s="27"/>
    </row>
    <row r="3" spans="1:26" ht="36" customHeight="1" x14ac:dyDescent="0.55000000000000004">
      <c r="A3" s="110" t="s">
        <v>24</v>
      </c>
      <c r="B3" s="148" t="s">
        <v>25</v>
      </c>
      <c r="C3" s="111" t="s">
        <v>26</v>
      </c>
      <c r="D3" s="112" t="s">
        <v>27</v>
      </c>
      <c r="E3" s="27"/>
      <c r="F3" s="27"/>
      <c r="G3" s="27"/>
      <c r="H3" s="27"/>
      <c r="I3" s="27"/>
      <c r="J3" s="27"/>
      <c r="K3" s="27"/>
      <c r="L3" s="27"/>
      <c r="M3" s="27"/>
      <c r="N3" s="27"/>
      <c r="O3" s="27"/>
      <c r="P3" s="27"/>
      <c r="Q3" s="27"/>
      <c r="R3" s="27"/>
      <c r="S3" s="27"/>
      <c r="T3" s="27"/>
      <c r="U3" s="27"/>
      <c r="V3" s="27"/>
      <c r="W3" s="27"/>
      <c r="X3" s="27"/>
      <c r="Y3" s="27"/>
      <c r="Z3" s="27"/>
    </row>
    <row r="4" spans="1:26" ht="15.75" customHeight="1" x14ac:dyDescent="0.55000000000000004">
      <c r="A4" s="113" t="s">
        <v>28</v>
      </c>
      <c r="B4" s="114" t="s">
        <v>29</v>
      </c>
      <c r="C4" s="115"/>
      <c r="D4" s="115"/>
      <c r="E4" s="27"/>
      <c r="F4" s="27"/>
      <c r="G4" s="27"/>
      <c r="H4" s="27"/>
      <c r="I4" s="27"/>
      <c r="J4" s="27"/>
      <c r="K4" s="27"/>
      <c r="L4" s="27"/>
      <c r="M4" s="27"/>
      <c r="N4" s="27"/>
      <c r="O4" s="27"/>
      <c r="P4" s="27"/>
      <c r="Q4" s="27"/>
      <c r="R4" s="27"/>
      <c r="S4" s="27"/>
      <c r="T4" s="27"/>
      <c r="U4" s="27"/>
      <c r="V4" s="27"/>
      <c r="W4" s="27"/>
      <c r="X4" s="27"/>
      <c r="Y4" s="27"/>
      <c r="Z4" s="27"/>
    </row>
    <row r="5" spans="1:26" ht="15.75" customHeight="1" x14ac:dyDescent="0.55000000000000004">
      <c r="A5" s="116" t="s">
        <v>62</v>
      </c>
      <c r="B5" s="117">
        <v>0</v>
      </c>
      <c r="C5" s="118">
        <v>0</v>
      </c>
      <c r="D5" s="118">
        <f t="shared" ref="D5:D8" si="0">B5+C5</f>
        <v>0</v>
      </c>
      <c r="E5" s="27"/>
      <c r="F5" s="27"/>
      <c r="G5" s="27"/>
      <c r="H5" s="27"/>
      <c r="I5" s="27"/>
      <c r="J5" s="27"/>
      <c r="K5" s="27"/>
      <c r="L5" s="27"/>
      <c r="M5" s="27"/>
      <c r="N5" s="27"/>
      <c r="O5" s="27"/>
      <c r="P5" s="27"/>
      <c r="Q5" s="27"/>
      <c r="R5" s="27"/>
      <c r="S5" s="27"/>
      <c r="T5" s="27"/>
      <c r="U5" s="27"/>
      <c r="V5" s="27"/>
      <c r="W5" s="27"/>
      <c r="X5" s="27"/>
      <c r="Y5" s="27"/>
      <c r="Z5" s="27"/>
    </row>
    <row r="6" spans="1:26" ht="15.75" customHeight="1" x14ac:dyDescent="0.55000000000000004">
      <c r="A6" s="116" t="s">
        <v>62</v>
      </c>
      <c r="B6" s="117">
        <v>0</v>
      </c>
      <c r="C6" s="118">
        <v>0</v>
      </c>
      <c r="D6" s="118">
        <f t="shared" si="0"/>
        <v>0</v>
      </c>
      <c r="E6" s="27"/>
      <c r="F6" s="27"/>
      <c r="G6" s="27"/>
      <c r="H6" s="27"/>
      <c r="I6" s="27"/>
      <c r="J6" s="27"/>
      <c r="K6" s="27"/>
      <c r="L6" s="27"/>
      <c r="M6" s="27"/>
      <c r="N6" s="27"/>
      <c r="O6" s="27"/>
      <c r="P6" s="27"/>
      <c r="Q6" s="27"/>
      <c r="R6" s="27"/>
      <c r="S6" s="27"/>
      <c r="T6" s="27"/>
      <c r="U6" s="27"/>
      <c r="V6" s="27"/>
      <c r="W6" s="27"/>
      <c r="X6" s="27"/>
      <c r="Y6" s="27"/>
      <c r="Z6" s="27"/>
    </row>
    <row r="7" spans="1:26" ht="16.5" customHeight="1" x14ac:dyDescent="0.55000000000000004">
      <c r="A7" s="116" t="s">
        <v>62</v>
      </c>
      <c r="B7" s="117">
        <v>0</v>
      </c>
      <c r="C7" s="118">
        <v>0</v>
      </c>
      <c r="D7" s="118">
        <f t="shared" si="0"/>
        <v>0</v>
      </c>
      <c r="E7" s="27"/>
      <c r="F7" s="27"/>
      <c r="G7" s="27"/>
      <c r="H7" s="27"/>
      <c r="I7" s="27"/>
      <c r="J7" s="27"/>
      <c r="K7" s="27"/>
      <c r="L7" s="27"/>
      <c r="M7" s="27"/>
      <c r="N7" s="27"/>
      <c r="O7" s="27"/>
      <c r="P7" s="27"/>
      <c r="Q7" s="27"/>
      <c r="R7" s="27"/>
      <c r="S7" s="27"/>
      <c r="T7" s="27"/>
      <c r="U7" s="27"/>
      <c r="V7" s="27"/>
      <c r="W7" s="27"/>
      <c r="X7" s="27"/>
      <c r="Y7" s="27"/>
      <c r="Z7" s="27"/>
    </row>
    <row r="8" spans="1:26" ht="16.5" customHeight="1" x14ac:dyDescent="0.55000000000000004">
      <c r="A8" s="116" t="s">
        <v>62</v>
      </c>
      <c r="B8" s="117">
        <v>0</v>
      </c>
      <c r="C8" s="118">
        <v>0</v>
      </c>
      <c r="D8" s="118">
        <f t="shared" si="0"/>
        <v>0</v>
      </c>
      <c r="E8" s="27"/>
      <c r="F8" s="27"/>
      <c r="G8" s="27"/>
      <c r="H8" s="27"/>
      <c r="I8" s="27"/>
      <c r="J8" s="27"/>
      <c r="K8" s="27"/>
      <c r="L8" s="27"/>
      <c r="M8" s="27"/>
      <c r="N8" s="27"/>
      <c r="O8" s="27"/>
      <c r="P8" s="27"/>
      <c r="Q8" s="27"/>
      <c r="R8" s="27"/>
      <c r="S8" s="27"/>
      <c r="T8" s="27"/>
      <c r="U8" s="27"/>
      <c r="V8" s="27"/>
      <c r="W8" s="27"/>
      <c r="X8" s="27"/>
      <c r="Y8" s="27"/>
      <c r="Z8" s="27"/>
    </row>
    <row r="9" spans="1:26" ht="15.75" customHeight="1" x14ac:dyDescent="0.55000000000000004">
      <c r="A9" s="122" t="s">
        <v>30</v>
      </c>
      <c r="B9" s="120">
        <f t="shared" ref="B9:D9" si="1">SUM(B5:B8)</f>
        <v>0</v>
      </c>
      <c r="C9" s="120">
        <f t="shared" si="1"/>
        <v>0</v>
      </c>
      <c r="D9" s="120">
        <f t="shared" si="1"/>
        <v>0</v>
      </c>
      <c r="E9" s="27"/>
      <c r="F9" s="27"/>
      <c r="G9" s="27"/>
      <c r="H9" s="27"/>
      <c r="I9" s="27"/>
      <c r="J9" s="27"/>
      <c r="K9" s="27"/>
      <c r="L9" s="27"/>
      <c r="M9" s="27"/>
      <c r="N9" s="27"/>
      <c r="O9" s="27"/>
      <c r="P9" s="27"/>
      <c r="Q9" s="27"/>
      <c r="R9" s="27"/>
      <c r="S9" s="27"/>
      <c r="T9" s="27"/>
      <c r="U9" s="27"/>
      <c r="V9" s="27"/>
      <c r="W9" s="27"/>
      <c r="X9" s="27"/>
      <c r="Y9" s="27"/>
      <c r="Z9" s="27"/>
    </row>
    <row r="10" spans="1:26" ht="15.75" customHeight="1" x14ac:dyDescent="0.55000000000000004">
      <c r="A10" s="121" t="s">
        <v>31</v>
      </c>
      <c r="B10" s="190" t="s">
        <v>184</v>
      </c>
      <c r="C10" s="191"/>
      <c r="D10" s="192"/>
      <c r="E10" s="27"/>
      <c r="F10" s="27"/>
      <c r="G10" s="27"/>
      <c r="H10" s="27"/>
      <c r="I10" s="27"/>
      <c r="J10" s="28"/>
      <c r="K10" s="27"/>
      <c r="L10" s="27"/>
      <c r="M10" s="27"/>
      <c r="N10" s="27"/>
      <c r="O10" s="27"/>
      <c r="P10" s="27"/>
      <c r="Q10" s="27"/>
      <c r="R10" s="27"/>
      <c r="S10" s="27"/>
      <c r="T10" s="27"/>
      <c r="U10" s="27"/>
      <c r="V10" s="27"/>
      <c r="W10" s="27"/>
      <c r="X10" s="27"/>
      <c r="Y10" s="27"/>
      <c r="Z10" s="27"/>
    </row>
    <row r="11" spans="1:26" ht="15.75" customHeight="1" x14ac:dyDescent="0.55000000000000004">
      <c r="A11" s="116" t="s">
        <v>32</v>
      </c>
      <c r="B11" s="117">
        <v>0</v>
      </c>
      <c r="C11" s="118">
        <v>0</v>
      </c>
      <c r="D11" s="118">
        <f t="shared" ref="D11:D16" si="2">B11+C11</f>
        <v>0</v>
      </c>
      <c r="E11" s="27"/>
      <c r="F11" s="27"/>
      <c r="G11" s="27"/>
      <c r="H11" s="27"/>
      <c r="I11" s="27"/>
      <c r="J11" s="28"/>
      <c r="K11" s="27"/>
      <c r="L11" s="27"/>
      <c r="M11" s="27"/>
      <c r="N11" s="27"/>
      <c r="O11" s="27"/>
      <c r="P11" s="27"/>
      <c r="Q11" s="27"/>
      <c r="R11" s="27"/>
      <c r="S11" s="27"/>
      <c r="T11" s="27"/>
      <c r="U11" s="27"/>
      <c r="V11" s="27"/>
      <c r="W11" s="27"/>
      <c r="X11" s="27"/>
      <c r="Y11" s="27"/>
      <c r="Z11" s="27"/>
    </row>
    <row r="12" spans="1:26" ht="15.75" customHeight="1" x14ac:dyDescent="0.55000000000000004">
      <c r="A12" s="116" t="s">
        <v>33</v>
      </c>
      <c r="B12" s="117">
        <v>0</v>
      </c>
      <c r="C12" s="118">
        <v>0</v>
      </c>
      <c r="D12" s="118">
        <f t="shared" si="2"/>
        <v>0</v>
      </c>
      <c r="E12" s="27"/>
      <c r="F12" s="27"/>
      <c r="G12" s="27"/>
      <c r="H12" s="27"/>
      <c r="I12" s="27"/>
      <c r="J12" s="28"/>
      <c r="K12" s="27"/>
      <c r="L12" s="27"/>
      <c r="M12" s="27"/>
      <c r="N12" s="27"/>
      <c r="O12" s="27"/>
      <c r="P12" s="27"/>
      <c r="Q12" s="27"/>
      <c r="R12" s="27"/>
      <c r="S12" s="27"/>
      <c r="T12" s="27"/>
      <c r="U12" s="27"/>
      <c r="V12" s="27"/>
      <c r="W12" s="27"/>
      <c r="X12" s="27"/>
      <c r="Y12" s="27"/>
      <c r="Z12" s="27"/>
    </row>
    <row r="13" spans="1:26" ht="15.75" customHeight="1" x14ac:dyDescent="0.55000000000000004">
      <c r="A13" s="116" t="s">
        <v>34</v>
      </c>
      <c r="B13" s="117">
        <v>0</v>
      </c>
      <c r="C13" s="118">
        <v>0</v>
      </c>
      <c r="D13" s="118">
        <f t="shared" si="2"/>
        <v>0</v>
      </c>
      <c r="E13" s="27"/>
      <c r="F13" s="27"/>
      <c r="G13" s="27"/>
      <c r="H13" s="27"/>
      <c r="I13" s="27"/>
      <c r="J13" s="28"/>
      <c r="K13" s="27"/>
      <c r="L13" s="27"/>
      <c r="M13" s="27"/>
      <c r="N13" s="27"/>
      <c r="O13" s="27"/>
      <c r="P13" s="27"/>
      <c r="Q13" s="27"/>
      <c r="R13" s="27"/>
      <c r="S13" s="27"/>
      <c r="T13" s="27"/>
      <c r="U13" s="27"/>
      <c r="V13" s="27"/>
      <c r="W13" s="27"/>
      <c r="X13" s="27"/>
      <c r="Y13" s="27"/>
      <c r="Z13" s="27"/>
    </row>
    <row r="14" spans="1:26" ht="15.75" customHeight="1" x14ac:dyDescent="0.55000000000000004">
      <c r="A14" s="116" t="s">
        <v>63</v>
      </c>
      <c r="B14" s="117">
        <v>0</v>
      </c>
      <c r="C14" s="118">
        <v>0</v>
      </c>
      <c r="D14" s="118">
        <f t="shared" si="2"/>
        <v>0</v>
      </c>
      <c r="E14" s="27"/>
      <c r="F14" s="27"/>
      <c r="G14" s="27"/>
      <c r="H14" s="27"/>
      <c r="I14" s="27"/>
      <c r="J14" s="28"/>
      <c r="K14" s="27"/>
      <c r="L14" s="27"/>
      <c r="M14" s="27"/>
      <c r="N14" s="27"/>
      <c r="O14" s="27"/>
      <c r="P14" s="27"/>
      <c r="Q14" s="27"/>
      <c r="R14" s="27"/>
      <c r="S14" s="27"/>
      <c r="T14" s="27"/>
      <c r="U14" s="27"/>
      <c r="V14" s="27"/>
      <c r="W14" s="27"/>
      <c r="X14" s="27"/>
      <c r="Y14" s="27"/>
      <c r="Z14" s="27"/>
    </row>
    <row r="15" spans="1:26" ht="15.75" customHeight="1" x14ac:dyDescent="0.55000000000000004">
      <c r="A15" s="116" t="s">
        <v>64</v>
      </c>
      <c r="B15" s="117">
        <v>0</v>
      </c>
      <c r="C15" s="118">
        <v>0</v>
      </c>
      <c r="D15" s="118">
        <f t="shared" si="2"/>
        <v>0</v>
      </c>
      <c r="E15" s="27"/>
      <c r="F15" s="27"/>
      <c r="G15" s="27"/>
      <c r="H15" s="27"/>
      <c r="I15" s="27"/>
      <c r="J15" s="28"/>
      <c r="K15" s="27"/>
      <c r="L15" s="27"/>
      <c r="M15" s="27"/>
      <c r="N15" s="27"/>
      <c r="O15" s="27"/>
      <c r="P15" s="27"/>
      <c r="Q15" s="27"/>
      <c r="R15" s="27"/>
      <c r="S15" s="27"/>
      <c r="T15" s="27"/>
      <c r="U15" s="27"/>
      <c r="V15" s="27"/>
      <c r="W15" s="27"/>
      <c r="X15" s="27"/>
      <c r="Y15" s="27"/>
      <c r="Z15" s="27"/>
    </row>
    <row r="16" spans="1:26" ht="15.75" customHeight="1" x14ac:dyDescent="0.55000000000000004">
      <c r="A16" s="116" t="s">
        <v>174</v>
      </c>
      <c r="B16" s="117">
        <v>0</v>
      </c>
      <c r="C16" s="118">
        <v>0</v>
      </c>
      <c r="D16" s="118">
        <f t="shared" si="2"/>
        <v>0</v>
      </c>
      <c r="E16" s="27"/>
      <c r="F16" s="27"/>
      <c r="G16" s="27"/>
      <c r="H16" s="27"/>
      <c r="I16" s="27"/>
      <c r="J16" s="28"/>
      <c r="K16" s="27"/>
      <c r="L16" s="27"/>
      <c r="M16" s="27"/>
      <c r="N16" s="27"/>
      <c r="O16" s="27"/>
      <c r="P16" s="27"/>
      <c r="Q16" s="27"/>
      <c r="R16" s="27"/>
      <c r="S16" s="27"/>
      <c r="T16" s="27"/>
      <c r="U16" s="27"/>
      <c r="V16" s="27"/>
      <c r="W16" s="27"/>
      <c r="X16" s="27"/>
      <c r="Y16" s="27"/>
      <c r="Z16" s="27"/>
    </row>
    <row r="17" spans="1:26" ht="15.75" customHeight="1" x14ac:dyDescent="0.55000000000000004">
      <c r="A17" s="122" t="s">
        <v>36</v>
      </c>
      <c r="B17" s="120">
        <f t="shared" ref="B17:D17" si="3">SUM(B11:B16)</f>
        <v>0</v>
      </c>
      <c r="C17" s="120">
        <f t="shared" si="3"/>
        <v>0</v>
      </c>
      <c r="D17" s="120">
        <f t="shared" si="3"/>
        <v>0</v>
      </c>
      <c r="E17" s="27"/>
      <c r="F17" s="27"/>
      <c r="G17" s="27"/>
      <c r="H17" s="27"/>
      <c r="I17" s="27"/>
      <c r="J17" s="27"/>
      <c r="K17" s="27"/>
      <c r="L17" s="27"/>
      <c r="M17" s="27"/>
      <c r="N17" s="27"/>
      <c r="O17" s="27"/>
      <c r="P17" s="27"/>
      <c r="Q17" s="27"/>
      <c r="R17" s="27"/>
      <c r="S17" s="27"/>
      <c r="T17" s="27"/>
      <c r="U17" s="27"/>
      <c r="V17" s="27"/>
      <c r="W17" s="27"/>
      <c r="X17" s="27"/>
      <c r="Y17" s="27"/>
      <c r="Z17" s="27"/>
    </row>
    <row r="18" spans="1:26" ht="15.75" customHeight="1" x14ac:dyDescent="0.55000000000000004">
      <c r="A18" s="123" t="s">
        <v>37</v>
      </c>
      <c r="B18" s="124" t="s">
        <v>38</v>
      </c>
      <c r="C18" s="125"/>
      <c r="D18" s="125"/>
      <c r="E18" s="27"/>
      <c r="F18" s="27"/>
      <c r="G18" s="27"/>
      <c r="H18" s="27"/>
      <c r="I18" s="27"/>
      <c r="J18" s="27"/>
      <c r="K18" s="27"/>
      <c r="L18" s="27"/>
      <c r="M18" s="27"/>
      <c r="N18" s="27"/>
      <c r="O18" s="27"/>
      <c r="P18" s="27"/>
      <c r="Q18" s="27"/>
      <c r="R18" s="27"/>
      <c r="S18" s="27"/>
      <c r="T18" s="27"/>
      <c r="U18" s="27"/>
      <c r="V18" s="27"/>
      <c r="W18" s="27"/>
      <c r="X18" s="27"/>
      <c r="Y18" s="27"/>
      <c r="Z18" s="27"/>
    </row>
    <row r="19" spans="1:26" ht="15.75" customHeight="1" x14ac:dyDescent="0.55000000000000004">
      <c r="A19" s="116" t="s">
        <v>40</v>
      </c>
      <c r="B19" s="117">
        <v>0</v>
      </c>
      <c r="C19" s="118">
        <v>0</v>
      </c>
      <c r="D19" s="118">
        <f t="shared" ref="D19:D21" si="4">B19+C19</f>
        <v>0</v>
      </c>
      <c r="E19" s="27"/>
      <c r="F19" s="27"/>
      <c r="G19" s="27"/>
      <c r="H19" s="27"/>
      <c r="I19" s="27"/>
      <c r="J19" s="27"/>
      <c r="K19" s="27"/>
      <c r="L19" s="27"/>
      <c r="M19" s="27"/>
      <c r="N19" s="27"/>
      <c r="O19" s="27"/>
      <c r="P19" s="27"/>
      <c r="Q19" s="27"/>
      <c r="R19" s="27"/>
      <c r="S19" s="27"/>
      <c r="T19" s="27"/>
      <c r="U19" s="27"/>
      <c r="V19" s="27"/>
      <c r="W19" s="27"/>
      <c r="X19" s="27"/>
      <c r="Y19" s="27"/>
      <c r="Z19" s="27"/>
    </row>
    <row r="20" spans="1:26" ht="15.75" customHeight="1" x14ac:dyDescent="0.55000000000000004">
      <c r="A20" s="126" t="s">
        <v>41</v>
      </c>
      <c r="B20" s="117">
        <v>0</v>
      </c>
      <c r="C20" s="118">
        <v>0</v>
      </c>
      <c r="D20" s="118">
        <f t="shared" si="4"/>
        <v>0</v>
      </c>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x14ac:dyDescent="0.55000000000000004">
      <c r="A21" s="126" t="s">
        <v>41</v>
      </c>
      <c r="B21" s="117">
        <v>0</v>
      </c>
      <c r="C21" s="118">
        <v>0</v>
      </c>
      <c r="D21" s="118">
        <f t="shared" si="4"/>
        <v>0</v>
      </c>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x14ac:dyDescent="0.55000000000000004">
      <c r="A22" s="122" t="s">
        <v>42</v>
      </c>
      <c r="B22" s="120">
        <f t="shared" ref="B22:D22" si="5">SUM(B19:B21)</f>
        <v>0</v>
      </c>
      <c r="C22" s="120">
        <f t="shared" si="5"/>
        <v>0</v>
      </c>
      <c r="D22" s="120">
        <f t="shared" si="5"/>
        <v>0</v>
      </c>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x14ac:dyDescent="0.55000000000000004">
      <c r="A23" s="121" t="s">
        <v>43</v>
      </c>
      <c r="B23" s="127" t="s">
        <v>44</v>
      </c>
      <c r="C23" s="128"/>
      <c r="D23" s="128"/>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x14ac:dyDescent="0.55000000000000004">
      <c r="A24" s="129" t="s">
        <v>65</v>
      </c>
      <c r="B24" s="117">
        <v>0</v>
      </c>
      <c r="C24" s="117">
        <v>0</v>
      </c>
      <c r="D24" s="118">
        <f t="shared" ref="D24:D25" si="6">B24+C24</f>
        <v>0</v>
      </c>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55000000000000004">
      <c r="A25" s="130" t="s">
        <v>65</v>
      </c>
      <c r="B25" s="117">
        <v>0</v>
      </c>
      <c r="C25" s="117">
        <v>0</v>
      </c>
      <c r="D25" s="118">
        <f t="shared" si="6"/>
        <v>0</v>
      </c>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55000000000000004">
      <c r="A26" s="122" t="s">
        <v>45</v>
      </c>
      <c r="B26" s="120">
        <f t="shared" ref="B26:D26" si="7">SUM(B24:B25)</f>
        <v>0</v>
      </c>
      <c r="C26" s="120">
        <f t="shared" si="7"/>
        <v>0</v>
      </c>
      <c r="D26" s="120">
        <f t="shared" si="7"/>
        <v>0</v>
      </c>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55000000000000004">
      <c r="A27" s="121" t="s">
        <v>46</v>
      </c>
      <c r="B27" s="131" t="s">
        <v>47</v>
      </c>
      <c r="C27" s="128"/>
      <c r="D27" s="128"/>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55000000000000004">
      <c r="A28" s="126" t="s">
        <v>48</v>
      </c>
      <c r="B28" s="117">
        <v>0</v>
      </c>
      <c r="C28" s="118">
        <v>0</v>
      </c>
      <c r="D28" s="118">
        <f t="shared" ref="D28:D29" si="8">B28+C28</f>
        <v>0</v>
      </c>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55000000000000004">
      <c r="A29" s="126" t="s">
        <v>48</v>
      </c>
      <c r="B29" s="117">
        <v>0</v>
      </c>
      <c r="C29" s="118">
        <v>0</v>
      </c>
      <c r="D29" s="118">
        <f t="shared" si="8"/>
        <v>0</v>
      </c>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55000000000000004">
      <c r="A30" s="122" t="s">
        <v>49</v>
      </c>
      <c r="B30" s="120">
        <f t="shared" ref="B30:D30" si="9">SUM(B28:B29)</f>
        <v>0</v>
      </c>
      <c r="C30" s="120">
        <f t="shared" si="9"/>
        <v>0</v>
      </c>
      <c r="D30" s="120">
        <f t="shared" si="9"/>
        <v>0</v>
      </c>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55000000000000004">
      <c r="A31" s="121" t="s">
        <v>50</v>
      </c>
      <c r="B31" s="131" t="s">
        <v>51</v>
      </c>
      <c r="C31" s="128"/>
      <c r="D31" s="128"/>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x14ac:dyDescent="0.55000000000000004">
      <c r="A32" s="126" t="s">
        <v>52</v>
      </c>
      <c r="B32" s="117">
        <v>0</v>
      </c>
      <c r="C32" s="117">
        <v>0</v>
      </c>
      <c r="D32" s="118">
        <f t="shared" ref="D32:D33" si="10">B32+C32</f>
        <v>0</v>
      </c>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x14ac:dyDescent="0.55000000000000004">
      <c r="A33" s="126" t="s">
        <v>52</v>
      </c>
      <c r="B33" s="117">
        <v>0</v>
      </c>
      <c r="C33" s="117">
        <v>0</v>
      </c>
      <c r="D33" s="118">
        <f t="shared" si="10"/>
        <v>0</v>
      </c>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x14ac:dyDescent="0.55000000000000004">
      <c r="A34" s="122" t="s">
        <v>53</v>
      </c>
      <c r="B34" s="120">
        <f t="shared" ref="B34:D34" si="11">SUM(B32:B33)</f>
        <v>0</v>
      </c>
      <c r="C34" s="120">
        <f t="shared" si="11"/>
        <v>0</v>
      </c>
      <c r="D34" s="120">
        <f t="shared" si="11"/>
        <v>0</v>
      </c>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x14ac:dyDescent="0.55000000000000004">
      <c r="A35" s="121" t="s">
        <v>54</v>
      </c>
      <c r="B35" s="132" t="s">
        <v>183</v>
      </c>
      <c r="C35" s="133"/>
      <c r="D35" s="133"/>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x14ac:dyDescent="0.55000000000000004">
      <c r="A36" s="126" t="s">
        <v>55</v>
      </c>
      <c r="B36" s="117">
        <v>0</v>
      </c>
      <c r="C36" s="117">
        <v>0</v>
      </c>
      <c r="D36" s="118">
        <f t="shared" ref="D36:D50" si="12">B36+C36</f>
        <v>0</v>
      </c>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x14ac:dyDescent="0.55000000000000004">
      <c r="A37" s="126" t="s">
        <v>55</v>
      </c>
      <c r="B37" s="117">
        <v>0</v>
      </c>
      <c r="C37" s="117">
        <v>0</v>
      </c>
      <c r="D37" s="118">
        <f t="shared" si="12"/>
        <v>0</v>
      </c>
      <c r="E37" s="27"/>
      <c r="F37" s="27"/>
      <c r="G37" s="27"/>
      <c r="H37" s="27"/>
      <c r="I37" s="27"/>
      <c r="J37" s="27"/>
      <c r="K37" s="27"/>
      <c r="L37" s="27"/>
      <c r="M37" s="27"/>
      <c r="N37" s="27"/>
      <c r="O37" s="27"/>
      <c r="P37" s="27"/>
      <c r="Q37" s="27"/>
      <c r="R37" s="27"/>
      <c r="S37" s="27"/>
      <c r="T37" s="27"/>
      <c r="U37" s="27"/>
      <c r="V37" s="27"/>
      <c r="W37" s="27"/>
      <c r="X37" s="27"/>
      <c r="Y37" s="27"/>
      <c r="Z37" s="27"/>
    </row>
    <row r="38" spans="1:26" ht="17.25" customHeight="1" x14ac:dyDescent="0.55000000000000004">
      <c r="A38" s="126" t="s">
        <v>55</v>
      </c>
      <c r="B38" s="117">
        <v>0</v>
      </c>
      <c r="C38" s="117">
        <v>0</v>
      </c>
      <c r="D38" s="118">
        <f t="shared" si="12"/>
        <v>0</v>
      </c>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x14ac:dyDescent="0.55000000000000004">
      <c r="A39" s="126" t="s">
        <v>55</v>
      </c>
      <c r="B39" s="117">
        <v>0</v>
      </c>
      <c r="C39" s="117">
        <v>0</v>
      </c>
      <c r="D39" s="118">
        <f t="shared" si="12"/>
        <v>0</v>
      </c>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x14ac:dyDescent="0.55000000000000004">
      <c r="A40" s="126" t="s">
        <v>55</v>
      </c>
      <c r="B40" s="117">
        <v>0</v>
      </c>
      <c r="C40" s="117">
        <v>0</v>
      </c>
      <c r="D40" s="118">
        <f t="shared" si="12"/>
        <v>0</v>
      </c>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x14ac:dyDescent="0.55000000000000004">
      <c r="A41" s="126" t="s">
        <v>55</v>
      </c>
      <c r="B41" s="117">
        <v>0</v>
      </c>
      <c r="C41" s="117">
        <v>0</v>
      </c>
      <c r="D41" s="118">
        <f t="shared" si="12"/>
        <v>0</v>
      </c>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x14ac:dyDescent="0.55000000000000004">
      <c r="A42" s="126" t="s">
        <v>55</v>
      </c>
      <c r="B42" s="117">
        <v>0</v>
      </c>
      <c r="C42" s="117">
        <v>0</v>
      </c>
      <c r="D42" s="118">
        <f t="shared" si="12"/>
        <v>0</v>
      </c>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x14ac:dyDescent="0.55000000000000004">
      <c r="A43" s="126" t="s">
        <v>55</v>
      </c>
      <c r="B43" s="117">
        <v>0</v>
      </c>
      <c r="C43" s="117">
        <v>0</v>
      </c>
      <c r="D43" s="118">
        <f t="shared" si="12"/>
        <v>0</v>
      </c>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x14ac:dyDescent="0.55000000000000004">
      <c r="A44" s="126" t="s">
        <v>55</v>
      </c>
      <c r="B44" s="117">
        <v>0</v>
      </c>
      <c r="C44" s="117">
        <v>0</v>
      </c>
      <c r="D44" s="118">
        <f t="shared" si="12"/>
        <v>0</v>
      </c>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x14ac:dyDescent="0.55000000000000004">
      <c r="A45" s="126" t="s">
        <v>55</v>
      </c>
      <c r="B45" s="117">
        <v>0</v>
      </c>
      <c r="C45" s="117">
        <v>0</v>
      </c>
      <c r="D45" s="118">
        <f t="shared" si="12"/>
        <v>0</v>
      </c>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x14ac:dyDescent="0.55000000000000004">
      <c r="A46" s="126" t="s">
        <v>55</v>
      </c>
      <c r="B46" s="117">
        <v>0</v>
      </c>
      <c r="C46" s="117">
        <v>0</v>
      </c>
      <c r="D46" s="118">
        <f t="shared" si="12"/>
        <v>0</v>
      </c>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x14ac:dyDescent="0.55000000000000004">
      <c r="A47" s="126" t="s">
        <v>55</v>
      </c>
      <c r="B47" s="117">
        <v>0</v>
      </c>
      <c r="C47" s="117">
        <v>0</v>
      </c>
      <c r="D47" s="118">
        <f t="shared" si="12"/>
        <v>0</v>
      </c>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x14ac:dyDescent="0.55000000000000004">
      <c r="A48" s="126" t="s">
        <v>55</v>
      </c>
      <c r="B48" s="117">
        <v>0</v>
      </c>
      <c r="C48" s="117">
        <v>0</v>
      </c>
      <c r="D48" s="118">
        <f t="shared" si="12"/>
        <v>0</v>
      </c>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x14ac:dyDescent="0.55000000000000004">
      <c r="A49" s="126" t="s">
        <v>55</v>
      </c>
      <c r="B49" s="117">
        <v>0</v>
      </c>
      <c r="C49" s="117">
        <v>0</v>
      </c>
      <c r="D49" s="118">
        <f t="shared" si="12"/>
        <v>0</v>
      </c>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x14ac:dyDescent="0.55000000000000004">
      <c r="A50" s="134" t="s">
        <v>55</v>
      </c>
      <c r="B50" s="117">
        <v>0</v>
      </c>
      <c r="C50" s="117">
        <v>0</v>
      </c>
      <c r="D50" s="118">
        <f t="shared" si="12"/>
        <v>0</v>
      </c>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x14ac:dyDescent="0.55000000000000004">
      <c r="A51" s="122" t="s">
        <v>56</v>
      </c>
      <c r="B51" s="120">
        <f t="shared" ref="B51:D51" si="13">SUM(B36:B50)</f>
        <v>0</v>
      </c>
      <c r="C51" s="120">
        <f t="shared" si="13"/>
        <v>0</v>
      </c>
      <c r="D51" s="120">
        <f t="shared" si="13"/>
        <v>0</v>
      </c>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x14ac:dyDescent="0.55000000000000004">
      <c r="A52" s="135" t="s">
        <v>57</v>
      </c>
      <c r="B52" s="136">
        <f t="shared" ref="B52:D52" si="14">B51+B34+B30+B26+B22+B17+B9</f>
        <v>0</v>
      </c>
      <c r="C52" s="136">
        <f t="shared" si="14"/>
        <v>0</v>
      </c>
      <c r="D52" s="136">
        <f t="shared" si="14"/>
        <v>0</v>
      </c>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x14ac:dyDescent="0.55000000000000004">
      <c r="A53" s="137" t="s">
        <v>58</v>
      </c>
      <c r="B53" s="138">
        <v>0</v>
      </c>
      <c r="C53" s="138"/>
      <c r="D53" s="140">
        <f>B53+C53</f>
        <v>0</v>
      </c>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x14ac:dyDescent="0.55000000000000004">
      <c r="A54" s="141" t="s">
        <v>67</v>
      </c>
      <c r="B54" s="142">
        <f t="shared" ref="B54:D54" si="15">B52+B53</f>
        <v>0</v>
      </c>
      <c r="C54" s="142">
        <f t="shared" si="15"/>
        <v>0</v>
      </c>
      <c r="D54" s="142">
        <f t="shared" si="15"/>
        <v>0</v>
      </c>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x14ac:dyDescent="0.55000000000000004">
      <c r="A55" s="27" t="s">
        <v>60</v>
      </c>
      <c r="B55" s="31"/>
      <c r="C55" s="30">
        <f>B54*0.25</f>
        <v>0</v>
      </c>
      <c r="D55" s="31"/>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x14ac:dyDescent="0.55000000000000004">
      <c r="A56" s="21" t="s">
        <v>61</v>
      </c>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x14ac:dyDescent="0.55000000000000004">
      <c r="A57" s="4"/>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x14ac:dyDescent="0.55000000000000004">
      <c r="A58" s="4"/>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x14ac:dyDescent="0.55000000000000004">
      <c r="A59" s="4"/>
      <c r="B59" s="27"/>
      <c r="C59" s="27"/>
      <c r="D59" s="27"/>
      <c r="E59" s="27"/>
      <c r="F59" s="32"/>
      <c r="G59" s="27"/>
      <c r="H59" s="27"/>
      <c r="I59" s="27"/>
      <c r="J59" s="27"/>
      <c r="K59" s="27"/>
      <c r="L59" s="27"/>
      <c r="M59" s="27"/>
      <c r="N59" s="27"/>
      <c r="O59" s="27"/>
      <c r="P59" s="27"/>
      <c r="Q59" s="27"/>
      <c r="R59" s="27"/>
      <c r="S59" s="27"/>
      <c r="T59" s="27"/>
      <c r="U59" s="27"/>
      <c r="V59" s="27"/>
      <c r="W59" s="27"/>
      <c r="X59" s="27"/>
      <c r="Y59" s="27"/>
      <c r="Z59" s="27"/>
    </row>
    <row r="60" spans="1:26" ht="15.75" customHeight="1" x14ac:dyDescent="0.55000000000000004">
      <c r="A60" s="4"/>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x14ac:dyDescent="0.55000000000000004">
      <c r="A61" s="4"/>
      <c r="B61" s="27"/>
      <c r="C61" s="27"/>
      <c r="D61" s="27"/>
      <c r="E61" s="27"/>
      <c r="F61" s="32"/>
      <c r="G61" s="27"/>
      <c r="H61" s="27"/>
      <c r="I61" s="27"/>
      <c r="J61" s="27"/>
      <c r="K61" s="27"/>
      <c r="L61" s="27"/>
      <c r="M61" s="27"/>
      <c r="N61" s="27"/>
      <c r="O61" s="27"/>
      <c r="P61" s="27"/>
      <c r="Q61" s="27"/>
      <c r="R61" s="27"/>
      <c r="S61" s="27"/>
      <c r="T61" s="27"/>
      <c r="U61" s="27"/>
      <c r="V61" s="27"/>
      <c r="W61" s="27"/>
      <c r="X61" s="27"/>
      <c r="Y61" s="27"/>
      <c r="Z61" s="27"/>
    </row>
    <row r="62" spans="1:26" ht="15.75" customHeight="1" x14ac:dyDescent="0.55000000000000004">
      <c r="A62" s="4"/>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x14ac:dyDescent="0.55000000000000004">
      <c r="A63" s="4"/>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x14ac:dyDescent="0.55000000000000004">
      <c r="A64" s="4"/>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x14ac:dyDescent="0.55000000000000004">
      <c r="A65" s="4"/>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x14ac:dyDescent="0.55000000000000004">
      <c r="A66" s="4"/>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x14ac:dyDescent="0.55000000000000004">
      <c r="A67" s="4"/>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x14ac:dyDescent="0.55000000000000004">
      <c r="A68" s="4"/>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x14ac:dyDescent="0.55000000000000004">
      <c r="A69" s="4"/>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x14ac:dyDescent="0.55000000000000004">
      <c r="A70" s="4"/>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x14ac:dyDescent="0.55000000000000004">
      <c r="A71" s="4"/>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x14ac:dyDescent="0.55000000000000004">
      <c r="A72" s="4"/>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x14ac:dyDescent="0.55000000000000004">
      <c r="A73" s="4"/>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x14ac:dyDescent="0.55000000000000004">
      <c r="A74" s="4"/>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x14ac:dyDescent="0.55000000000000004">
      <c r="A75" s="4"/>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x14ac:dyDescent="0.55000000000000004">
      <c r="A76" s="4"/>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x14ac:dyDescent="0.55000000000000004">
      <c r="A77" s="4"/>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x14ac:dyDescent="0.55000000000000004">
      <c r="A78" s="4"/>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x14ac:dyDescent="0.55000000000000004">
      <c r="A79" s="4"/>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x14ac:dyDescent="0.55000000000000004">
      <c r="A80" s="4"/>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x14ac:dyDescent="0.55000000000000004">
      <c r="A81" s="4"/>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x14ac:dyDescent="0.55000000000000004">
      <c r="A82" s="4"/>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x14ac:dyDescent="0.55000000000000004">
      <c r="A83" s="4"/>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x14ac:dyDescent="0.55000000000000004">
      <c r="A84" s="4"/>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x14ac:dyDescent="0.55000000000000004">
      <c r="A85" s="4"/>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x14ac:dyDescent="0.55000000000000004">
      <c r="A86" s="4"/>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x14ac:dyDescent="0.55000000000000004">
      <c r="A87" s="4"/>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x14ac:dyDescent="0.55000000000000004">
      <c r="A88" s="4"/>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x14ac:dyDescent="0.55000000000000004">
      <c r="A89" s="4"/>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x14ac:dyDescent="0.55000000000000004">
      <c r="A90" s="4"/>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x14ac:dyDescent="0.55000000000000004">
      <c r="A91" s="4"/>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x14ac:dyDescent="0.55000000000000004">
      <c r="A92" s="4"/>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x14ac:dyDescent="0.55000000000000004">
      <c r="A93" s="4"/>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x14ac:dyDescent="0.55000000000000004">
      <c r="A94" s="4"/>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x14ac:dyDescent="0.55000000000000004">
      <c r="A95" s="4"/>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x14ac:dyDescent="0.55000000000000004">
      <c r="A96" s="4"/>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x14ac:dyDescent="0.55000000000000004">
      <c r="A97" s="4"/>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x14ac:dyDescent="0.55000000000000004">
      <c r="A98" s="4"/>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x14ac:dyDescent="0.55000000000000004">
      <c r="A99" s="4"/>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x14ac:dyDescent="0.55000000000000004">
      <c r="A100" s="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x14ac:dyDescent="0.55000000000000004">
      <c r="A101" s="4"/>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x14ac:dyDescent="0.55000000000000004">
      <c r="A102" s="4"/>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x14ac:dyDescent="0.55000000000000004">
      <c r="A103" s="4"/>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x14ac:dyDescent="0.55000000000000004">
      <c r="A104" s="4"/>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x14ac:dyDescent="0.55000000000000004">
      <c r="A105" s="4"/>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x14ac:dyDescent="0.55000000000000004">
      <c r="A106" s="4"/>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x14ac:dyDescent="0.55000000000000004">
      <c r="A107" s="4"/>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x14ac:dyDescent="0.55000000000000004">
      <c r="A108" s="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x14ac:dyDescent="0.55000000000000004">
      <c r="A109" s="4"/>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x14ac:dyDescent="0.55000000000000004">
      <c r="A110" s="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x14ac:dyDescent="0.55000000000000004">
      <c r="A111" s="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x14ac:dyDescent="0.55000000000000004">
      <c r="A112" s="4"/>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x14ac:dyDescent="0.55000000000000004">
      <c r="A113" s="4"/>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x14ac:dyDescent="0.55000000000000004">
      <c r="A114" s="4"/>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x14ac:dyDescent="0.55000000000000004">
      <c r="A115" s="4"/>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x14ac:dyDescent="0.55000000000000004">
      <c r="A116" s="4"/>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x14ac:dyDescent="0.55000000000000004">
      <c r="A117" s="4"/>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x14ac:dyDescent="0.55000000000000004">
      <c r="A118" s="4"/>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x14ac:dyDescent="0.55000000000000004">
      <c r="A119" s="4"/>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x14ac:dyDescent="0.55000000000000004">
      <c r="A120" s="4"/>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x14ac:dyDescent="0.55000000000000004">
      <c r="A121" s="4"/>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x14ac:dyDescent="0.55000000000000004">
      <c r="A122" s="4"/>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x14ac:dyDescent="0.55000000000000004">
      <c r="A123" s="4"/>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x14ac:dyDescent="0.55000000000000004">
      <c r="A124" s="4"/>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x14ac:dyDescent="0.55000000000000004">
      <c r="A125" s="4"/>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x14ac:dyDescent="0.55000000000000004">
      <c r="A126" s="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x14ac:dyDescent="0.55000000000000004">
      <c r="A127" s="4"/>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x14ac:dyDescent="0.55000000000000004">
      <c r="A128" s="4"/>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x14ac:dyDescent="0.55000000000000004">
      <c r="A129" s="4"/>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x14ac:dyDescent="0.55000000000000004">
      <c r="A130" s="4"/>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x14ac:dyDescent="0.55000000000000004">
      <c r="A131" s="4"/>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x14ac:dyDescent="0.55000000000000004">
      <c r="A132" s="4"/>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x14ac:dyDescent="0.55000000000000004">
      <c r="A133" s="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x14ac:dyDescent="0.55000000000000004">
      <c r="A134" s="4"/>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x14ac:dyDescent="0.55000000000000004">
      <c r="A135" s="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x14ac:dyDescent="0.55000000000000004">
      <c r="A136" s="4"/>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x14ac:dyDescent="0.55000000000000004">
      <c r="A137" s="4"/>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x14ac:dyDescent="0.55000000000000004">
      <c r="A138" s="4"/>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x14ac:dyDescent="0.55000000000000004">
      <c r="A139" s="4"/>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x14ac:dyDescent="0.55000000000000004">
      <c r="A140" s="4"/>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x14ac:dyDescent="0.55000000000000004">
      <c r="A141" s="4"/>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x14ac:dyDescent="0.55000000000000004">
      <c r="A142" s="4"/>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x14ac:dyDescent="0.55000000000000004">
      <c r="A143" s="4"/>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x14ac:dyDescent="0.55000000000000004">
      <c r="A144" s="4"/>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x14ac:dyDescent="0.55000000000000004">
      <c r="A145" s="4"/>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x14ac:dyDescent="0.55000000000000004">
      <c r="A146" s="4"/>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x14ac:dyDescent="0.55000000000000004">
      <c r="A147" s="4"/>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x14ac:dyDescent="0.55000000000000004">
      <c r="A148" s="4"/>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x14ac:dyDescent="0.55000000000000004">
      <c r="A149" s="4"/>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x14ac:dyDescent="0.55000000000000004">
      <c r="A150" s="4"/>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x14ac:dyDescent="0.55000000000000004">
      <c r="A151" s="4"/>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x14ac:dyDescent="0.55000000000000004">
      <c r="A152" s="4"/>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x14ac:dyDescent="0.55000000000000004">
      <c r="A153" s="4"/>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x14ac:dyDescent="0.55000000000000004">
      <c r="A154" s="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x14ac:dyDescent="0.55000000000000004">
      <c r="A155" s="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x14ac:dyDescent="0.55000000000000004">
      <c r="A156" s="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x14ac:dyDescent="0.55000000000000004">
      <c r="A157" s="4"/>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x14ac:dyDescent="0.55000000000000004">
      <c r="A158" s="4"/>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x14ac:dyDescent="0.55000000000000004">
      <c r="A159" s="4"/>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x14ac:dyDescent="0.55000000000000004">
      <c r="A160" s="4"/>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x14ac:dyDescent="0.55000000000000004">
      <c r="A161" s="4"/>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x14ac:dyDescent="0.55000000000000004">
      <c r="A162" s="4"/>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x14ac:dyDescent="0.55000000000000004">
      <c r="A163" s="4"/>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x14ac:dyDescent="0.55000000000000004">
      <c r="A164" s="4"/>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x14ac:dyDescent="0.55000000000000004">
      <c r="A165" s="4"/>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x14ac:dyDescent="0.55000000000000004">
      <c r="A166" s="4"/>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x14ac:dyDescent="0.55000000000000004">
      <c r="A167" s="4"/>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x14ac:dyDescent="0.55000000000000004">
      <c r="A168" s="4"/>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x14ac:dyDescent="0.55000000000000004">
      <c r="A169" s="4"/>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x14ac:dyDescent="0.55000000000000004">
      <c r="A170" s="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x14ac:dyDescent="0.55000000000000004">
      <c r="A171" s="4"/>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x14ac:dyDescent="0.55000000000000004">
      <c r="A172" s="4"/>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x14ac:dyDescent="0.55000000000000004">
      <c r="A173" s="4"/>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x14ac:dyDescent="0.55000000000000004">
      <c r="A174" s="4"/>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55000000000000004">
      <c r="A175" s="4"/>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55000000000000004">
      <c r="A176" s="4"/>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55000000000000004">
      <c r="A177" s="4"/>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55000000000000004">
      <c r="A178" s="4"/>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55000000000000004">
      <c r="A179" s="4"/>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55000000000000004">
      <c r="A180" s="4"/>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55000000000000004">
      <c r="A181" s="4"/>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55000000000000004">
      <c r="A182" s="4"/>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55000000000000004">
      <c r="A183" s="4"/>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55000000000000004">
      <c r="A184" s="4"/>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55000000000000004">
      <c r="A185" s="4"/>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55000000000000004">
      <c r="A186" s="4"/>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55000000000000004">
      <c r="A187" s="4"/>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55000000000000004">
      <c r="A188" s="4"/>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55000000000000004">
      <c r="A189" s="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55000000000000004">
      <c r="A190" s="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55000000000000004">
      <c r="A191" s="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55000000000000004">
      <c r="A192" s="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55000000000000004">
      <c r="A193" s="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55000000000000004">
      <c r="A194" s="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55000000000000004">
      <c r="A195" s="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55000000000000004">
      <c r="A196" s="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55000000000000004">
      <c r="A197" s="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55000000000000004">
      <c r="A198" s="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55000000000000004">
      <c r="A199" s="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55000000000000004">
      <c r="A200" s="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55000000000000004">
      <c r="A201" s="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55000000000000004">
      <c r="A202" s="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55000000000000004">
      <c r="A203" s="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55000000000000004">
      <c r="A204" s="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55000000000000004">
      <c r="A205" s="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55000000000000004">
      <c r="A206" s="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55000000000000004">
      <c r="A207" s="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55000000000000004">
      <c r="A208" s="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55000000000000004">
      <c r="A209" s="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55000000000000004">
      <c r="A210" s="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55000000000000004">
      <c r="A211" s="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55000000000000004">
      <c r="A212" s="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55000000000000004">
      <c r="A213" s="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55000000000000004">
      <c r="A214" s="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55000000000000004">
      <c r="A215" s="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55000000000000004">
      <c r="A216" s="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55000000000000004">
      <c r="A217" s="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55000000000000004">
      <c r="A218" s="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55000000000000004">
      <c r="A219" s="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55000000000000004">
      <c r="A220" s="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55000000000000004">
      <c r="A221" s="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55000000000000004">
      <c r="A222" s="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55000000000000004">
      <c r="A223" s="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55000000000000004">
      <c r="A224" s="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55000000000000004">
      <c r="A225" s="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55000000000000004">
      <c r="A226" s="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55000000000000004">
      <c r="A227" s="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55000000000000004">
      <c r="A228" s="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55000000000000004">
      <c r="A229" s="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55000000000000004">
      <c r="A230" s="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55000000000000004">
      <c r="A231" s="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55000000000000004">
      <c r="A232" s="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55000000000000004">
      <c r="A233" s="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55000000000000004">
      <c r="A234" s="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55000000000000004">
      <c r="A235" s="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55000000000000004">
      <c r="A236" s="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55000000000000004">
      <c r="A237" s="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55000000000000004">
      <c r="A238" s="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55000000000000004">
      <c r="A239" s="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55000000000000004">
      <c r="A240" s="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55000000000000004">
      <c r="A241" s="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55000000000000004">
      <c r="A242" s="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55000000000000004">
      <c r="A243" s="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55000000000000004">
      <c r="A244" s="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55000000000000004">
      <c r="A245" s="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55000000000000004">
      <c r="A246" s="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55000000000000004">
      <c r="A247" s="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55000000000000004">
      <c r="A248" s="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55000000000000004">
      <c r="A249" s="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55000000000000004">
      <c r="A250" s="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55000000000000004">
      <c r="A251" s="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55000000000000004">
      <c r="A252" s="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55000000000000004">
      <c r="A253" s="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55000000000000004">
      <c r="A254" s="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55000000000000004">
      <c r="A255" s="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55000000000000004">
      <c r="A256" s="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55000000000000004">
      <c r="A257" s="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55000000000000004">
      <c r="A258" s="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55000000000000004">
      <c r="A259" s="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55000000000000004">
      <c r="A260" s="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55000000000000004">
      <c r="A261" s="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55000000000000004">
      <c r="A262" s="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55000000000000004">
      <c r="A263" s="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55000000000000004">
      <c r="A264" s="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55000000000000004">
      <c r="A265" s="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55000000000000004">
      <c r="A266" s="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55000000000000004">
      <c r="A267" s="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55000000000000004">
      <c r="A268" s="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55000000000000004">
      <c r="A269" s="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55000000000000004">
      <c r="A270" s="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55000000000000004">
      <c r="A271" s="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55000000000000004">
      <c r="A272" s="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55000000000000004">
      <c r="A273" s="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55000000000000004">
      <c r="A274" s="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55000000000000004">
      <c r="A275" s="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55000000000000004">
      <c r="A276" s="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55000000000000004">
      <c r="A277" s="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55000000000000004">
      <c r="A278" s="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55000000000000004">
      <c r="A279" s="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55000000000000004">
      <c r="A280" s="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55000000000000004">
      <c r="A281" s="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55000000000000004">
      <c r="A282" s="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55000000000000004">
      <c r="A283" s="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55000000000000004">
      <c r="A284" s="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55000000000000004">
      <c r="A285" s="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55000000000000004">
      <c r="A286" s="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55000000000000004">
      <c r="A287" s="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55000000000000004">
      <c r="A288" s="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55000000000000004">
      <c r="A289" s="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55000000000000004">
      <c r="A290" s="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55000000000000004">
      <c r="A291" s="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55000000000000004">
      <c r="A292" s="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55000000000000004">
      <c r="A293" s="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55000000000000004">
      <c r="A294" s="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55000000000000004">
      <c r="A295" s="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55000000000000004">
      <c r="A296" s="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55000000000000004">
      <c r="A297" s="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55000000000000004">
      <c r="A298" s="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55000000000000004">
      <c r="A299" s="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55000000000000004">
      <c r="A300" s="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55000000000000004">
      <c r="A301" s="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55000000000000004">
      <c r="A302" s="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55000000000000004">
      <c r="A303" s="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55000000000000004">
      <c r="A304" s="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55000000000000004">
      <c r="A305" s="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55000000000000004">
      <c r="A306" s="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55000000000000004">
      <c r="A307" s="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55000000000000004">
      <c r="A308" s="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55000000000000004">
      <c r="A309" s="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55000000000000004">
      <c r="A310" s="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55000000000000004">
      <c r="A311" s="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55000000000000004">
      <c r="A312" s="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55000000000000004">
      <c r="A313" s="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55000000000000004">
      <c r="A314" s="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55000000000000004">
      <c r="A315" s="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55000000000000004">
      <c r="A316" s="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55000000000000004">
      <c r="A317" s="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55000000000000004">
      <c r="A318" s="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55000000000000004">
      <c r="A319" s="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55000000000000004">
      <c r="A320" s="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55000000000000004">
      <c r="A321" s="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55000000000000004">
      <c r="A322" s="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55000000000000004">
      <c r="A323" s="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55000000000000004">
      <c r="A324" s="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55000000000000004">
      <c r="A325" s="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55000000000000004">
      <c r="A326" s="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55000000000000004">
      <c r="A327" s="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55000000000000004">
      <c r="A328" s="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55000000000000004">
      <c r="A329" s="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55000000000000004">
      <c r="A330" s="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55000000000000004">
      <c r="A331" s="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55000000000000004">
      <c r="A332" s="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55000000000000004">
      <c r="A333" s="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55000000000000004">
      <c r="A334" s="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55000000000000004">
      <c r="A335" s="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55000000000000004">
      <c r="A336" s="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55000000000000004">
      <c r="A337" s="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55000000000000004">
      <c r="A338" s="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55000000000000004">
      <c r="A339" s="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55000000000000004">
      <c r="A340" s="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55000000000000004">
      <c r="A341" s="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55000000000000004">
      <c r="A342" s="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55000000000000004">
      <c r="A343" s="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55000000000000004">
      <c r="A344" s="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55000000000000004">
      <c r="A345" s="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55000000000000004">
      <c r="A346" s="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55000000000000004">
      <c r="A347" s="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55000000000000004">
      <c r="A348" s="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55000000000000004">
      <c r="A349" s="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55000000000000004">
      <c r="A350" s="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55000000000000004">
      <c r="A351" s="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55000000000000004">
      <c r="A352" s="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55000000000000004">
      <c r="A353" s="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55000000000000004">
      <c r="A354" s="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55000000000000004">
      <c r="A355" s="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55000000000000004">
      <c r="A356" s="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55000000000000004">
      <c r="A357" s="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55000000000000004">
      <c r="A358" s="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55000000000000004">
      <c r="A359" s="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55000000000000004">
      <c r="A360" s="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55000000000000004">
      <c r="A361" s="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55000000000000004">
      <c r="A362" s="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55000000000000004">
      <c r="A363" s="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55000000000000004">
      <c r="A364" s="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55000000000000004">
      <c r="A365" s="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55000000000000004">
      <c r="A366" s="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55000000000000004">
      <c r="A367" s="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55000000000000004">
      <c r="A368" s="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55000000000000004">
      <c r="A369" s="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55000000000000004">
      <c r="A370" s="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55000000000000004">
      <c r="A371" s="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55000000000000004">
      <c r="A372" s="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55000000000000004">
      <c r="A373" s="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55000000000000004">
      <c r="A374" s="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55000000000000004">
      <c r="A375" s="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55000000000000004">
      <c r="A376" s="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55000000000000004">
      <c r="A377" s="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55000000000000004">
      <c r="A378" s="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55000000000000004">
      <c r="A379" s="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55000000000000004">
      <c r="A380" s="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55000000000000004">
      <c r="A381" s="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55000000000000004">
      <c r="A382" s="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55000000000000004">
      <c r="A383" s="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55000000000000004">
      <c r="A384" s="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55000000000000004">
      <c r="A385" s="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55000000000000004">
      <c r="A386" s="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55000000000000004">
      <c r="A387" s="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55000000000000004">
      <c r="A388" s="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55000000000000004">
      <c r="A389" s="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55000000000000004">
      <c r="A390" s="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55000000000000004">
      <c r="A391" s="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55000000000000004">
      <c r="A392" s="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55000000000000004">
      <c r="A393" s="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55000000000000004">
      <c r="A394" s="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55000000000000004">
      <c r="A395" s="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55000000000000004">
      <c r="A396" s="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55000000000000004">
      <c r="A397" s="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55000000000000004">
      <c r="A398" s="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55000000000000004">
      <c r="A399" s="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55000000000000004">
      <c r="A400" s="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55000000000000004">
      <c r="A401" s="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55000000000000004">
      <c r="A402" s="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55000000000000004">
      <c r="A403" s="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55000000000000004">
      <c r="A404" s="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55000000000000004">
      <c r="A405" s="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55000000000000004">
      <c r="A406" s="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55000000000000004">
      <c r="A407" s="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55000000000000004">
      <c r="A408" s="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55000000000000004">
      <c r="A409" s="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55000000000000004">
      <c r="A410" s="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55000000000000004">
      <c r="A411" s="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55000000000000004">
      <c r="A412" s="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55000000000000004">
      <c r="A413" s="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55000000000000004">
      <c r="A414" s="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55000000000000004">
      <c r="A415" s="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55000000000000004">
      <c r="A416" s="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55000000000000004">
      <c r="A417" s="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55000000000000004">
      <c r="A418" s="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55000000000000004">
      <c r="A419" s="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55000000000000004">
      <c r="A420" s="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55000000000000004">
      <c r="A421" s="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55000000000000004">
      <c r="A422" s="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55000000000000004">
      <c r="A423" s="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55000000000000004">
      <c r="A424" s="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55000000000000004">
      <c r="A425" s="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55000000000000004">
      <c r="A426" s="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55000000000000004">
      <c r="A427" s="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55000000000000004">
      <c r="A428" s="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55000000000000004">
      <c r="A429" s="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55000000000000004">
      <c r="A430" s="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55000000000000004">
      <c r="A431" s="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55000000000000004">
      <c r="A432" s="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55000000000000004">
      <c r="A433" s="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55000000000000004">
      <c r="A434" s="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55000000000000004">
      <c r="A435" s="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55000000000000004">
      <c r="A436" s="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55000000000000004">
      <c r="A437" s="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55000000000000004">
      <c r="A438" s="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55000000000000004">
      <c r="A439" s="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55000000000000004">
      <c r="A440" s="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55000000000000004">
      <c r="A441" s="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55000000000000004">
      <c r="A442" s="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55000000000000004">
      <c r="A443" s="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55000000000000004">
      <c r="A444" s="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55000000000000004">
      <c r="A445" s="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55000000000000004">
      <c r="A446" s="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55000000000000004">
      <c r="A447" s="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55000000000000004">
      <c r="A448" s="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55000000000000004">
      <c r="A449" s="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55000000000000004">
      <c r="A450" s="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55000000000000004">
      <c r="A451" s="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55000000000000004">
      <c r="A452" s="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55000000000000004">
      <c r="A453" s="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55000000000000004">
      <c r="A454" s="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55000000000000004">
      <c r="A455" s="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55000000000000004">
      <c r="A456" s="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55000000000000004">
      <c r="A457" s="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55000000000000004">
      <c r="A458" s="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55000000000000004">
      <c r="A459" s="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55000000000000004">
      <c r="A460" s="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55000000000000004">
      <c r="A461" s="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55000000000000004">
      <c r="A462" s="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55000000000000004">
      <c r="A463" s="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55000000000000004">
      <c r="A464" s="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55000000000000004">
      <c r="A465" s="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55000000000000004">
      <c r="A466" s="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55000000000000004">
      <c r="A467" s="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55000000000000004">
      <c r="A468" s="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55000000000000004">
      <c r="A469" s="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55000000000000004">
      <c r="A470" s="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55000000000000004">
      <c r="A471" s="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55000000000000004">
      <c r="A472" s="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55000000000000004">
      <c r="A473" s="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55000000000000004">
      <c r="A474" s="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55000000000000004">
      <c r="A475" s="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55000000000000004">
      <c r="A476" s="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55000000000000004">
      <c r="A477" s="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55000000000000004">
      <c r="A478" s="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55000000000000004">
      <c r="A479" s="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55000000000000004">
      <c r="A480" s="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55000000000000004">
      <c r="A481" s="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55000000000000004">
      <c r="A482" s="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55000000000000004">
      <c r="A483" s="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55000000000000004">
      <c r="A484" s="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55000000000000004">
      <c r="A485" s="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55000000000000004">
      <c r="A486" s="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55000000000000004">
      <c r="A487" s="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55000000000000004">
      <c r="A488" s="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55000000000000004">
      <c r="A489" s="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55000000000000004">
      <c r="A490" s="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55000000000000004">
      <c r="A491" s="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55000000000000004">
      <c r="A492" s="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55000000000000004">
      <c r="A493" s="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55000000000000004">
      <c r="A494" s="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55000000000000004">
      <c r="A495" s="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55000000000000004">
      <c r="A496" s="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55000000000000004">
      <c r="A497" s="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55000000000000004">
      <c r="A498" s="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55000000000000004">
      <c r="A499" s="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55000000000000004">
      <c r="A500" s="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55000000000000004">
      <c r="A501" s="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55000000000000004">
      <c r="A502" s="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55000000000000004">
      <c r="A503" s="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55000000000000004">
      <c r="A504" s="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55000000000000004">
      <c r="A505" s="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55000000000000004">
      <c r="A506" s="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55000000000000004">
      <c r="A507" s="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55000000000000004">
      <c r="A508" s="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55000000000000004">
      <c r="A509" s="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55000000000000004">
      <c r="A510" s="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55000000000000004">
      <c r="A511" s="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55000000000000004">
      <c r="A512" s="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55000000000000004">
      <c r="A513" s="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55000000000000004">
      <c r="A514" s="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55000000000000004">
      <c r="A515" s="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55000000000000004">
      <c r="A516" s="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55000000000000004">
      <c r="A517" s="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55000000000000004">
      <c r="A518" s="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55000000000000004">
      <c r="A519" s="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55000000000000004">
      <c r="A520" s="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55000000000000004">
      <c r="A521" s="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55000000000000004">
      <c r="A522" s="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55000000000000004">
      <c r="A523" s="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55000000000000004">
      <c r="A524" s="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55000000000000004">
      <c r="A525" s="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55000000000000004">
      <c r="A526" s="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55000000000000004">
      <c r="A527" s="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55000000000000004">
      <c r="A528" s="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55000000000000004">
      <c r="A529" s="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55000000000000004">
      <c r="A530" s="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55000000000000004">
      <c r="A531" s="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55000000000000004">
      <c r="A532" s="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55000000000000004">
      <c r="A533" s="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55000000000000004">
      <c r="A534" s="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55000000000000004">
      <c r="A535" s="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55000000000000004">
      <c r="A536" s="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55000000000000004">
      <c r="A537" s="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55000000000000004">
      <c r="A538" s="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55000000000000004">
      <c r="A539" s="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55000000000000004">
      <c r="A540" s="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55000000000000004">
      <c r="A541" s="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55000000000000004">
      <c r="A542" s="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55000000000000004">
      <c r="A543" s="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55000000000000004">
      <c r="A544" s="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55000000000000004">
      <c r="A545" s="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55000000000000004">
      <c r="A546" s="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55000000000000004">
      <c r="A547" s="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55000000000000004">
      <c r="A548" s="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55000000000000004">
      <c r="A549" s="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55000000000000004">
      <c r="A550" s="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55000000000000004">
      <c r="A551" s="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55000000000000004">
      <c r="A552" s="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55000000000000004">
      <c r="A553" s="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55000000000000004">
      <c r="A554" s="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55000000000000004">
      <c r="A555" s="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55000000000000004">
      <c r="A556" s="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55000000000000004">
      <c r="A557" s="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55000000000000004">
      <c r="A558" s="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55000000000000004">
      <c r="A559" s="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55000000000000004">
      <c r="A560" s="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55000000000000004">
      <c r="A561" s="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55000000000000004">
      <c r="A562" s="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55000000000000004">
      <c r="A563" s="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55000000000000004">
      <c r="A564" s="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55000000000000004">
      <c r="A565" s="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55000000000000004">
      <c r="A566" s="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55000000000000004">
      <c r="A567" s="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55000000000000004">
      <c r="A568" s="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55000000000000004">
      <c r="A569" s="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55000000000000004">
      <c r="A570" s="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55000000000000004">
      <c r="A571" s="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55000000000000004">
      <c r="A572" s="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55000000000000004">
      <c r="A573" s="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55000000000000004">
      <c r="A574" s="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55000000000000004">
      <c r="A575" s="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55000000000000004">
      <c r="A576" s="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55000000000000004">
      <c r="A577" s="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55000000000000004">
      <c r="A578" s="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55000000000000004">
      <c r="A579" s="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55000000000000004">
      <c r="A580" s="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55000000000000004">
      <c r="A581" s="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55000000000000004">
      <c r="A582" s="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55000000000000004">
      <c r="A583" s="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55000000000000004">
      <c r="A584" s="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55000000000000004">
      <c r="A585" s="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55000000000000004">
      <c r="A586" s="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55000000000000004">
      <c r="A587" s="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55000000000000004">
      <c r="A588" s="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55000000000000004">
      <c r="A589" s="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55000000000000004">
      <c r="A590" s="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55000000000000004">
      <c r="A591" s="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55000000000000004">
      <c r="A592" s="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55000000000000004">
      <c r="A593" s="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55000000000000004">
      <c r="A594" s="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55000000000000004">
      <c r="A595" s="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55000000000000004">
      <c r="A596" s="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55000000000000004">
      <c r="A597" s="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55000000000000004">
      <c r="A598" s="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55000000000000004">
      <c r="A599" s="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55000000000000004">
      <c r="A600" s="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55000000000000004">
      <c r="A601" s="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55000000000000004">
      <c r="A602" s="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55000000000000004">
      <c r="A603" s="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55000000000000004">
      <c r="A604" s="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55000000000000004">
      <c r="A605" s="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55000000000000004">
      <c r="A606" s="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55000000000000004">
      <c r="A607" s="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55000000000000004">
      <c r="A608" s="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55000000000000004">
      <c r="A609" s="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55000000000000004">
      <c r="A610" s="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55000000000000004">
      <c r="A611" s="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55000000000000004">
      <c r="A612" s="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55000000000000004">
      <c r="A613" s="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55000000000000004">
      <c r="A614" s="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55000000000000004">
      <c r="A615" s="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55000000000000004">
      <c r="A616" s="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55000000000000004">
      <c r="A617" s="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55000000000000004">
      <c r="A618" s="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55000000000000004">
      <c r="A619" s="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55000000000000004">
      <c r="A620" s="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55000000000000004">
      <c r="A621" s="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55000000000000004">
      <c r="A622" s="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55000000000000004">
      <c r="A623" s="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55000000000000004">
      <c r="A624" s="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55000000000000004">
      <c r="A625" s="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55000000000000004">
      <c r="A626" s="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55000000000000004">
      <c r="A627" s="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55000000000000004">
      <c r="A628" s="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55000000000000004">
      <c r="A629" s="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55000000000000004">
      <c r="A630" s="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55000000000000004">
      <c r="A631" s="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55000000000000004">
      <c r="A632" s="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55000000000000004">
      <c r="A633" s="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55000000000000004">
      <c r="A634" s="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55000000000000004">
      <c r="A635" s="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55000000000000004">
      <c r="A636" s="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55000000000000004">
      <c r="A637" s="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55000000000000004">
      <c r="A638" s="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55000000000000004">
      <c r="A639" s="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55000000000000004">
      <c r="A640" s="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55000000000000004">
      <c r="A641" s="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55000000000000004">
      <c r="A642" s="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55000000000000004">
      <c r="A643" s="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55000000000000004">
      <c r="A644" s="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55000000000000004">
      <c r="A645" s="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55000000000000004">
      <c r="A646" s="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55000000000000004">
      <c r="A647" s="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55000000000000004">
      <c r="A648" s="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55000000000000004">
      <c r="A649" s="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55000000000000004">
      <c r="A650" s="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55000000000000004">
      <c r="A651" s="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55000000000000004">
      <c r="A652" s="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55000000000000004">
      <c r="A653" s="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55000000000000004">
      <c r="A654" s="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55000000000000004">
      <c r="A655" s="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55000000000000004">
      <c r="A656" s="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55000000000000004">
      <c r="A657" s="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55000000000000004">
      <c r="A658" s="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55000000000000004">
      <c r="A659" s="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55000000000000004">
      <c r="A660" s="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55000000000000004">
      <c r="A661" s="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55000000000000004">
      <c r="A662" s="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55000000000000004">
      <c r="A663" s="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55000000000000004">
      <c r="A664" s="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55000000000000004">
      <c r="A665" s="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55000000000000004">
      <c r="A666" s="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55000000000000004">
      <c r="A667" s="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55000000000000004">
      <c r="A668" s="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55000000000000004">
      <c r="A669" s="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55000000000000004">
      <c r="A670" s="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55000000000000004">
      <c r="A671" s="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55000000000000004">
      <c r="A672" s="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55000000000000004">
      <c r="A673" s="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55000000000000004">
      <c r="A674" s="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55000000000000004">
      <c r="A675" s="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55000000000000004">
      <c r="A676" s="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55000000000000004">
      <c r="A677" s="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55000000000000004">
      <c r="A678" s="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55000000000000004">
      <c r="A679" s="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55000000000000004">
      <c r="A680" s="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55000000000000004">
      <c r="A681" s="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55000000000000004">
      <c r="A682" s="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55000000000000004">
      <c r="A683" s="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55000000000000004">
      <c r="A684" s="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55000000000000004">
      <c r="A685" s="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55000000000000004">
      <c r="A686" s="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55000000000000004">
      <c r="A687" s="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55000000000000004">
      <c r="A688" s="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55000000000000004">
      <c r="A689" s="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55000000000000004">
      <c r="A690" s="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55000000000000004">
      <c r="A691" s="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55000000000000004">
      <c r="A692" s="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55000000000000004">
      <c r="A693" s="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55000000000000004">
      <c r="A694" s="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55000000000000004">
      <c r="A695" s="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55000000000000004">
      <c r="A696" s="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55000000000000004">
      <c r="A697" s="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55000000000000004">
      <c r="A698" s="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55000000000000004">
      <c r="A699" s="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55000000000000004">
      <c r="A700" s="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55000000000000004">
      <c r="A701" s="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55000000000000004">
      <c r="A702" s="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55000000000000004">
      <c r="A703" s="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55000000000000004">
      <c r="A704" s="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55000000000000004">
      <c r="A705" s="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55000000000000004">
      <c r="A706" s="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55000000000000004">
      <c r="A707" s="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55000000000000004">
      <c r="A708" s="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55000000000000004">
      <c r="A709" s="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55000000000000004">
      <c r="A710" s="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55000000000000004">
      <c r="A711" s="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55000000000000004">
      <c r="A712" s="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55000000000000004">
      <c r="A713" s="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55000000000000004">
      <c r="A714" s="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55000000000000004">
      <c r="A715" s="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55000000000000004">
      <c r="A716" s="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55000000000000004">
      <c r="A717" s="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55000000000000004">
      <c r="A718" s="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55000000000000004">
      <c r="A719" s="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55000000000000004">
      <c r="A720" s="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55000000000000004">
      <c r="A721" s="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55000000000000004">
      <c r="A722" s="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55000000000000004">
      <c r="A723" s="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55000000000000004">
      <c r="A724" s="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55000000000000004">
      <c r="A725" s="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55000000000000004">
      <c r="A726" s="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55000000000000004">
      <c r="A727" s="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55000000000000004">
      <c r="A728" s="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55000000000000004">
      <c r="A729" s="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55000000000000004">
      <c r="A730" s="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55000000000000004">
      <c r="A731" s="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55000000000000004">
      <c r="A732" s="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55000000000000004">
      <c r="A733" s="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55000000000000004">
      <c r="A734" s="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55000000000000004">
      <c r="A735" s="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55000000000000004">
      <c r="A736" s="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55000000000000004">
      <c r="A737" s="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55000000000000004">
      <c r="A738" s="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55000000000000004">
      <c r="A739" s="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55000000000000004">
      <c r="A740" s="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55000000000000004">
      <c r="A741" s="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55000000000000004">
      <c r="A742" s="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55000000000000004">
      <c r="A743" s="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55000000000000004">
      <c r="A744" s="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55000000000000004">
      <c r="A745" s="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55000000000000004">
      <c r="A746" s="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55000000000000004">
      <c r="A747" s="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55000000000000004">
      <c r="A748" s="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55000000000000004">
      <c r="A749" s="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55000000000000004">
      <c r="A750" s="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55000000000000004">
      <c r="A751" s="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55000000000000004">
      <c r="A752" s="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55000000000000004">
      <c r="A753" s="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55000000000000004">
      <c r="A754" s="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55000000000000004">
      <c r="A755" s="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55000000000000004">
      <c r="A756" s="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55000000000000004">
      <c r="A757" s="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55000000000000004">
      <c r="A758" s="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55000000000000004">
      <c r="A759" s="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55000000000000004">
      <c r="A760" s="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55000000000000004">
      <c r="A761" s="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55000000000000004">
      <c r="A762" s="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55000000000000004">
      <c r="A763" s="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55000000000000004">
      <c r="A764" s="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55000000000000004">
      <c r="A765" s="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55000000000000004">
      <c r="A766" s="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55000000000000004">
      <c r="A767" s="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55000000000000004">
      <c r="A768" s="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55000000000000004">
      <c r="A769" s="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55000000000000004">
      <c r="A770" s="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55000000000000004">
      <c r="A771" s="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55000000000000004">
      <c r="A772" s="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55000000000000004">
      <c r="A773" s="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55000000000000004">
      <c r="A774" s="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55000000000000004">
      <c r="A775" s="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55000000000000004">
      <c r="A776" s="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55000000000000004">
      <c r="A777" s="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55000000000000004">
      <c r="A778" s="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55000000000000004">
      <c r="A779" s="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55000000000000004">
      <c r="A780" s="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55000000000000004">
      <c r="A781" s="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55000000000000004">
      <c r="A782" s="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55000000000000004">
      <c r="A783" s="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55000000000000004">
      <c r="A784" s="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55000000000000004">
      <c r="A785" s="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55000000000000004">
      <c r="A786" s="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55000000000000004">
      <c r="A787" s="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55000000000000004">
      <c r="A788" s="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55000000000000004">
      <c r="A789" s="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55000000000000004">
      <c r="A790" s="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55000000000000004">
      <c r="A791" s="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55000000000000004">
      <c r="A792" s="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55000000000000004">
      <c r="A793" s="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55000000000000004">
      <c r="A794" s="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55000000000000004">
      <c r="A795" s="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55000000000000004">
      <c r="A796" s="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55000000000000004">
      <c r="A797" s="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55000000000000004">
      <c r="A798" s="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55000000000000004">
      <c r="A799" s="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55000000000000004">
      <c r="A800" s="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55000000000000004">
      <c r="A801" s="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55000000000000004">
      <c r="A802" s="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55000000000000004">
      <c r="A803" s="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55000000000000004">
      <c r="A804" s="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55000000000000004">
      <c r="A805" s="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55000000000000004">
      <c r="A806" s="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55000000000000004">
      <c r="A807" s="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55000000000000004">
      <c r="A808" s="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55000000000000004">
      <c r="A809" s="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55000000000000004">
      <c r="A810" s="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55000000000000004">
      <c r="A811" s="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55000000000000004">
      <c r="A812" s="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55000000000000004">
      <c r="A813" s="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55000000000000004">
      <c r="A814" s="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55000000000000004">
      <c r="A815" s="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55000000000000004">
      <c r="A816" s="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55000000000000004">
      <c r="A817" s="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55000000000000004">
      <c r="A818" s="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55000000000000004">
      <c r="A819" s="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55000000000000004">
      <c r="A820" s="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55000000000000004">
      <c r="A821" s="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55000000000000004">
      <c r="A822" s="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55000000000000004">
      <c r="A823" s="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55000000000000004">
      <c r="A824" s="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55000000000000004">
      <c r="A825" s="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55000000000000004">
      <c r="A826" s="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55000000000000004">
      <c r="A827" s="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55000000000000004">
      <c r="A828" s="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55000000000000004">
      <c r="A829" s="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55000000000000004">
      <c r="A830" s="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55000000000000004">
      <c r="A831" s="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55000000000000004">
      <c r="A832" s="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55000000000000004">
      <c r="A833" s="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55000000000000004">
      <c r="A834" s="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55000000000000004">
      <c r="A835" s="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55000000000000004">
      <c r="A836" s="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55000000000000004">
      <c r="A837" s="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55000000000000004">
      <c r="A838" s="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55000000000000004">
      <c r="A839" s="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55000000000000004">
      <c r="A840" s="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55000000000000004">
      <c r="A841" s="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55000000000000004">
      <c r="A842" s="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55000000000000004">
      <c r="A843" s="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55000000000000004">
      <c r="A844" s="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55000000000000004">
      <c r="A845" s="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55000000000000004">
      <c r="A846" s="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55000000000000004">
      <c r="A847" s="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55000000000000004">
      <c r="A848" s="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55000000000000004">
      <c r="A849" s="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55000000000000004">
      <c r="A850" s="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55000000000000004">
      <c r="A851" s="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55000000000000004">
      <c r="A852" s="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55000000000000004">
      <c r="A853" s="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55000000000000004">
      <c r="A854" s="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55000000000000004">
      <c r="A855" s="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55000000000000004">
      <c r="A856" s="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55000000000000004">
      <c r="A857" s="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55000000000000004">
      <c r="A858" s="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55000000000000004">
      <c r="A859" s="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55000000000000004">
      <c r="A860" s="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55000000000000004">
      <c r="A861" s="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55000000000000004">
      <c r="A862" s="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55000000000000004">
      <c r="A863" s="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55000000000000004">
      <c r="A864" s="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55000000000000004">
      <c r="A865" s="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55000000000000004">
      <c r="A866" s="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55000000000000004">
      <c r="A867" s="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55000000000000004">
      <c r="A868" s="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55000000000000004">
      <c r="A869" s="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55000000000000004">
      <c r="A870" s="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55000000000000004">
      <c r="A871" s="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55000000000000004">
      <c r="A872" s="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55000000000000004">
      <c r="A873" s="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55000000000000004">
      <c r="A874" s="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55000000000000004">
      <c r="A875" s="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55000000000000004">
      <c r="A876" s="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55000000000000004">
      <c r="A877" s="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55000000000000004">
      <c r="A878" s="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55000000000000004">
      <c r="A879" s="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55000000000000004">
      <c r="A880" s="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55000000000000004">
      <c r="A881" s="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55000000000000004">
      <c r="A882" s="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55000000000000004">
      <c r="A883" s="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55000000000000004">
      <c r="A884" s="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55000000000000004">
      <c r="A885" s="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55000000000000004">
      <c r="A886" s="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55000000000000004">
      <c r="A887" s="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55000000000000004">
      <c r="A888" s="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55000000000000004">
      <c r="A889" s="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55000000000000004">
      <c r="A890" s="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55000000000000004">
      <c r="A891" s="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55000000000000004">
      <c r="A892" s="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55000000000000004">
      <c r="A893" s="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55000000000000004">
      <c r="A894" s="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55000000000000004">
      <c r="A895" s="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55000000000000004">
      <c r="A896" s="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55000000000000004">
      <c r="A897" s="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55000000000000004">
      <c r="A898" s="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55000000000000004">
      <c r="A899" s="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55000000000000004">
      <c r="A900" s="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55000000000000004">
      <c r="A901" s="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55000000000000004">
      <c r="A902" s="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55000000000000004">
      <c r="A903" s="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55000000000000004">
      <c r="A904" s="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55000000000000004">
      <c r="A905" s="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55000000000000004">
      <c r="A906" s="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55000000000000004">
      <c r="A907" s="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55000000000000004">
      <c r="A908" s="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55000000000000004">
      <c r="A909" s="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55000000000000004">
      <c r="A910" s="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55000000000000004">
      <c r="A911" s="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55000000000000004">
      <c r="A912" s="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55000000000000004">
      <c r="A913" s="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55000000000000004">
      <c r="A914" s="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55000000000000004">
      <c r="A915" s="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55000000000000004">
      <c r="A916" s="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55000000000000004">
      <c r="A917" s="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55000000000000004">
      <c r="A918" s="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55000000000000004">
      <c r="A919" s="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55000000000000004">
      <c r="A920" s="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55000000000000004">
      <c r="A921" s="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55000000000000004">
      <c r="A922" s="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55000000000000004">
      <c r="A923" s="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55000000000000004">
      <c r="A924" s="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55000000000000004">
      <c r="A925" s="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55000000000000004">
      <c r="A926" s="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55000000000000004">
      <c r="A927" s="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55000000000000004">
      <c r="A928" s="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55000000000000004">
      <c r="A929" s="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55000000000000004">
      <c r="A930" s="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55000000000000004">
      <c r="A931" s="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55000000000000004">
      <c r="A932" s="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55000000000000004">
      <c r="A933" s="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55000000000000004">
      <c r="A934" s="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55000000000000004">
      <c r="A935" s="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55000000000000004">
      <c r="A936" s="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55000000000000004">
      <c r="A937" s="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55000000000000004">
      <c r="A938" s="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55000000000000004">
      <c r="A939" s="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55000000000000004">
      <c r="A940" s="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55000000000000004">
      <c r="A941" s="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55000000000000004">
      <c r="A942" s="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55000000000000004">
      <c r="A943" s="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55000000000000004">
      <c r="A944" s="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55000000000000004">
      <c r="A945" s="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55000000000000004">
      <c r="A946" s="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55000000000000004">
      <c r="A947" s="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55000000000000004">
      <c r="A948" s="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55000000000000004">
      <c r="A949" s="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55000000000000004">
      <c r="A950" s="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55000000000000004">
      <c r="A951" s="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55000000000000004">
      <c r="A952" s="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55000000000000004">
      <c r="A953" s="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55000000000000004">
      <c r="A954" s="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55000000000000004">
      <c r="A955" s="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55000000000000004">
      <c r="A956" s="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55000000000000004">
      <c r="A957" s="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55000000000000004">
      <c r="A958" s="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55000000000000004">
      <c r="A959" s="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55000000000000004">
      <c r="A960" s="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55000000000000004">
      <c r="A961" s="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55000000000000004">
      <c r="A962" s="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55000000000000004">
      <c r="A963" s="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55000000000000004">
      <c r="A964" s="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55000000000000004">
      <c r="A965" s="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55000000000000004">
      <c r="A966" s="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55000000000000004">
      <c r="A967" s="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55000000000000004">
      <c r="A968" s="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55000000000000004">
      <c r="A969" s="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55000000000000004">
      <c r="A970" s="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55000000000000004">
      <c r="A971" s="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55000000000000004">
      <c r="A972" s="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55000000000000004">
      <c r="A973" s="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55000000000000004">
      <c r="A974" s="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55000000000000004">
      <c r="A975" s="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55000000000000004">
      <c r="A976" s="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55000000000000004">
      <c r="A977" s="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55000000000000004">
      <c r="A978" s="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55000000000000004">
      <c r="A979" s="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55000000000000004">
      <c r="A980" s="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55000000000000004">
      <c r="A981" s="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55000000000000004">
      <c r="A982" s="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55000000000000004">
      <c r="A983" s="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55000000000000004">
      <c r="A984" s="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55000000000000004">
      <c r="A985" s="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55000000000000004">
      <c r="A986" s="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55000000000000004">
      <c r="A987" s="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55000000000000004">
      <c r="A988" s="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55000000000000004">
      <c r="A989" s="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55000000000000004">
      <c r="A990" s="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55000000000000004">
      <c r="A991" s="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55000000000000004">
      <c r="A992" s="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55000000000000004">
      <c r="A993" s="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55000000000000004">
      <c r="A994" s="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55000000000000004">
      <c r="A995" s="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55000000000000004">
      <c r="A996" s="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55000000000000004">
      <c r="A997" s="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55000000000000004">
      <c r="A998" s="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55000000000000004">
      <c r="A999" s="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55000000000000004">
      <c r="A1000" s="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1">
    <mergeCell ref="B10:D10"/>
  </mergeCells>
  <pageMargins left="1" right="1" top="1" bottom="1" header="0.5" footer="0.5"/>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00"/>
  <sheetViews>
    <sheetView zoomScaleNormal="100" workbookViewId="0">
      <selection activeCell="I48" sqref="I48"/>
    </sheetView>
  </sheetViews>
  <sheetFormatPr defaultColWidth="14.41796875" defaultRowHeight="15" customHeight="1" x14ac:dyDescent="0.45"/>
  <cols>
    <col min="1" max="1" width="26.26171875" style="149" customWidth="1"/>
    <col min="2" max="2" width="55.68359375" style="149" customWidth="1"/>
    <col min="3" max="24" width="9.1015625" style="149" customWidth="1"/>
    <col min="25" max="16384" width="14.41796875" style="149"/>
  </cols>
  <sheetData>
    <row r="1" spans="1:7" ht="13.5" customHeight="1" x14ac:dyDescent="0.45">
      <c r="A1" s="155" t="str">
        <f>'Bud Year 1'!A1</f>
        <v>Tribe/Organization Name</v>
      </c>
      <c r="B1" s="156"/>
    </row>
    <row r="2" spans="1:7" ht="13.5" customHeight="1" thickBot="1" x14ac:dyDescent="0.5">
      <c r="A2" s="157" t="str">
        <f>'Bud Year 1'!A2</f>
        <v>Language Preservation &amp; Maintenance (P&amp;M)</v>
      </c>
    </row>
    <row r="3" spans="1:7" ht="28.5" customHeight="1" x14ac:dyDescent="0.45">
      <c r="A3" s="160" t="s">
        <v>24</v>
      </c>
      <c r="B3" s="161" t="s">
        <v>68</v>
      </c>
      <c r="D3" s="158"/>
      <c r="E3" s="158"/>
      <c r="F3" s="158"/>
      <c r="G3" s="158"/>
    </row>
    <row r="4" spans="1:7" ht="25.2" x14ac:dyDescent="0.45">
      <c r="A4" s="162" t="s">
        <v>28</v>
      </c>
      <c r="B4" s="163" t="s">
        <v>175</v>
      </c>
    </row>
    <row r="5" spans="1:7" ht="12.6" x14ac:dyDescent="0.45">
      <c r="A5" s="164" t="str">
        <f>'Bud Year 1'!A5</f>
        <v>Insert title and percentage of time</v>
      </c>
      <c r="B5" s="165" t="s">
        <v>181</v>
      </c>
    </row>
    <row r="6" spans="1:7" ht="12.6" x14ac:dyDescent="0.45">
      <c r="A6" s="164" t="str">
        <f>'Bud Year 1'!A6</f>
        <v>Insert title and percentage of time</v>
      </c>
      <c r="B6" s="165" t="s">
        <v>181</v>
      </c>
    </row>
    <row r="7" spans="1:7" ht="12.6" x14ac:dyDescent="0.45">
      <c r="A7" s="164" t="str">
        <f>'Bud Year 1'!A7</f>
        <v>Insert title and percentage of time</v>
      </c>
      <c r="B7" s="165" t="s">
        <v>181</v>
      </c>
    </row>
    <row r="8" spans="1:7" ht="12.6" x14ac:dyDescent="0.45">
      <c r="A8" s="164" t="str">
        <f>'Bud Year 1'!A8</f>
        <v>Insert title and percentage of time</v>
      </c>
      <c r="B8" s="165" t="s">
        <v>181</v>
      </c>
    </row>
    <row r="9" spans="1:7" ht="12.6" x14ac:dyDescent="0.45">
      <c r="A9" s="166" t="s">
        <v>31</v>
      </c>
      <c r="B9" s="167" t="s">
        <v>176</v>
      </c>
    </row>
    <row r="10" spans="1:7" ht="12.6" x14ac:dyDescent="0.45">
      <c r="A10" s="164" t="s">
        <v>32</v>
      </c>
      <c r="B10" s="168" t="s">
        <v>70</v>
      </c>
    </row>
    <row r="11" spans="1:7" ht="12.6" x14ac:dyDescent="0.45">
      <c r="A11" s="164" t="s">
        <v>33</v>
      </c>
      <c r="B11" s="168" t="s">
        <v>70</v>
      </c>
    </row>
    <row r="12" spans="1:7" ht="12.6" x14ac:dyDescent="0.45">
      <c r="A12" s="164" t="s">
        <v>34</v>
      </c>
      <c r="B12" s="168" t="s">
        <v>70</v>
      </c>
    </row>
    <row r="13" spans="1:7" ht="12.6" x14ac:dyDescent="0.45">
      <c r="A13" s="164" t="s">
        <v>63</v>
      </c>
      <c r="B13" s="168" t="s">
        <v>70</v>
      </c>
    </row>
    <row r="14" spans="1:7" ht="12.6" x14ac:dyDescent="0.45">
      <c r="A14" s="164" t="s">
        <v>64</v>
      </c>
      <c r="B14" s="168" t="s">
        <v>70</v>
      </c>
    </row>
    <row r="15" spans="1:7" ht="12.6" x14ac:dyDescent="0.45">
      <c r="A15" s="169" t="s">
        <v>174</v>
      </c>
      <c r="B15" s="168" t="s">
        <v>70</v>
      </c>
    </row>
    <row r="16" spans="1:7" ht="12.6" x14ac:dyDescent="0.45">
      <c r="A16" s="166" t="s">
        <v>37</v>
      </c>
      <c r="B16" s="170" t="s">
        <v>71</v>
      </c>
    </row>
    <row r="17" spans="1:2" ht="12.6" x14ac:dyDescent="0.45">
      <c r="A17" s="164" t="s">
        <v>39</v>
      </c>
      <c r="B17" s="168" t="s">
        <v>72</v>
      </c>
    </row>
    <row r="18" spans="1:2" ht="12.6" x14ac:dyDescent="0.45">
      <c r="A18" s="164" t="s">
        <v>40</v>
      </c>
      <c r="B18" s="168" t="s">
        <v>72</v>
      </c>
    </row>
    <row r="19" spans="1:2" ht="12.6" x14ac:dyDescent="0.45">
      <c r="A19" s="164" t="str">
        <f>'Bud Year 1'!A21</f>
        <v>Insert any other project staff travel</v>
      </c>
      <c r="B19" s="168" t="s">
        <v>72</v>
      </c>
    </row>
    <row r="20" spans="1:2" ht="12.6" x14ac:dyDescent="0.45">
      <c r="A20" s="166" t="s">
        <v>43</v>
      </c>
      <c r="B20" s="167" t="s">
        <v>177</v>
      </c>
    </row>
    <row r="21" spans="1:2" ht="12.6" x14ac:dyDescent="0.45">
      <c r="A21" s="164" t="str">
        <f>'Bud Year 1'!A24</f>
        <v>Insert name of equipment</v>
      </c>
      <c r="B21" s="168" t="s">
        <v>73</v>
      </c>
    </row>
    <row r="22" spans="1:2" ht="12.6" x14ac:dyDescent="0.45">
      <c r="A22" s="171" t="str">
        <f>'Bud Year 1'!A25</f>
        <v>Insert name of equipment</v>
      </c>
      <c r="B22" s="172" t="s">
        <v>73</v>
      </c>
    </row>
    <row r="23" spans="1:2" ht="12.6" x14ac:dyDescent="0.45">
      <c r="A23" s="166" t="s">
        <v>46</v>
      </c>
      <c r="B23" s="167" t="s">
        <v>74</v>
      </c>
    </row>
    <row r="24" spans="1:2" ht="12.6" x14ac:dyDescent="0.45">
      <c r="A24" s="168" t="str">
        <f>'Bud Year 1'!A28</f>
        <v>Insert name of type of supply</v>
      </c>
      <c r="B24" s="168" t="s">
        <v>74</v>
      </c>
    </row>
    <row r="25" spans="1:2" ht="12.6" x14ac:dyDescent="0.45">
      <c r="A25" s="168" t="str">
        <f>'Bud Year 1'!A29</f>
        <v>Insert name of type of supply</v>
      </c>
      <c r="B25" s="168" t="s">
        <v>74</v>
      </c>
    </row>
    <row r="26" spans="1:2" ht="12.6" x14ac:dyDescent="0.45">
      <c r="A26" s="166" t="s">
        <v>50</v>
      </c>
      <c r="B26" s="167" t="s">
        <v>178</v>
      </c>
    </row>
    <row r="27" spans="1:2" ht="12.6" x14ac:dyDescent="0.45">
      <c r="A27" s="168" t="str">
        <f>'Bud Year 1'!A32</f>
        <v>Insert name of type of contract</v>
      </c>
      <c r="B27" s="168" t="s">
        <v>75</v>
      </c>
    </row>
    <row r="28" spans="1:2" ht="12.6" x14ac:dyDescent="0.45">
      <c r="A28" s="168" t="str">
        <f>'Bud Year 1'!A33</f>
        <v>Insert name of type of contract</v>
      </c>
      <c r="B28" s="168" t="s">
        <v>75</v>
      </c>
    </row>
    <row r="29" spans="1:2" ht="12.6" x14ac:dyDescent="0.45">
      <c r="A29" s="166" t="s">
        <v>54</v>
      </c>
      <c r="B29" s="167" t="s">
        <v>76</v>
      </c>
    </row>
    <row r="30" spans="1:2" ht="25.2" x14ac:dyDescent="0.45">
      <c r="A30" s="168" t="str">
        <f>'Bud Year 1'!A36</f>
        <v>Insert name of "Other" budget item</v>
      </c>
      <c r="B30" s="168" t="s">
        <v>77</v>
      </c>
    </row>
    <row r="31" spans="1:2" ht="25.2" x14ac:dyDescent="0.45">
      <c r="A31" s="168" t="str">
        <f>'Bud Year 1'!A37</f>
        <v>Insert name of "Other" budget item</v>
      </c>
      <c r="B31" s="168" t="s">
        <v>77</v>
      </c>
    </row>
    <row r="32" spans="1:2" ht="25.2" x14ac:dyDescent="0.45">
      <c r="A32" s="168" t="str">
        <f>'Bud Year 1'!A38</f>
        <v>Insert name of "Other" budget item</v>
      </c>
      <c r="B32" s="168" t="s">
        <v>77</v>
      </c>
    </row>
    <row r="33" spans="1:2" ht="25.2" x14ac:dyDescent="0.45">
      <c r="A33" s="168" t="str">
        <f>'Bud Year 1'!A39</f>
        <v>Insert name of "Other" budget item</v>
      </c>
      <c r="B33" s="168" t="s">
        <v>77</v>
      </c>
    </row>
    <row r="34" spans="1:2" ht="25.2" x14ac:dyDescent="0.45">
      <c r="A34" s="168" t="str">
        <f>'Bud Year 1'!A40</f>
        <v>Insert name of "Other" budget item</v>
      </c>
      <c r="B34" s="168" t="s">
        <v>77</v>
      </c>
    </row>
    <row r="35" spans="1:2" ht="25.2" x14ac:dyDescent="0.45">
      <c r="A35" s="168" t="str">
        <f>'Bud Year 1'!A41</f>
        <v>Insert name of "Other" budget item</v>
      </c>
      <c r="B35" s="168" t="s">
        <v>77</v>
      </c>
    </row>
    <row r="36" spans="1:2" ht="25.2" x14ac:dyDescent="0.45">
      <c r="A36" s="168" t="str">
        <f>'Bud Year 1'!A42</f>
        <v>Insert name of "Other" budget item</v>
      </c>
      <c r="B36" s="168" t="s">
        <v>77</v>
      </c>
    </row>
    <row r="37" spans="1:2" ht="25.2" x14ac:dyDescent="0.45">
      <c r="A37" s="168" t="str">
        <f>'Bud Year 1'!A43</f>
        <v>Insert name of "Other" budget item</v>
      </c>
      <c r="B37" s="168" t="s">
        <v>77</v>
      </c>
    </row>
    <row r="38" spans="1:2" ht="25.2" x14ac:dyDescent="0.45">
      <c r="A38" s="168" t="str">
        <f>'Bud Year 1'!A44</f>
        <v>Insert name of "Other" budget item</v>
      </c>
      <c r="B38" s="168" t="s">
        <v>77</v>
      </c>
    </row>
    <row r="39" spans="1:2" ht="25.2" x14ac:dyDescent="0.45">
      <c r="A39" s="168" t="str">
        <f>'Bud Year 1'!A45</f>
        <v>Insert name of "Other" budget item</v>
      </c>
      <c r="B39" s="168" t="s">
        <v>77</v>
      </c>
    </row>
    <row r="40" spans="1:2" ht="25.2" x14ac:dyDescent="0.45">
      <c r="A40" s="168" t="str">
        <f>'Bud Year 1'!A46</f>
        <v>Insert name of "Other" budget item</v>
      </c>
      <c r="B40" s="168" t="s">
        <v>77</v>
      </c>
    </row>
    <row r="41" spans="1:2" ht="25.2" x14ac:dyDescent="0.45">
      <c r="A41" s="168" t="str">
        <f>'Bud Year 1'!A47</f>
        <v>Insert name of "Other" budget item</v>
      </c>
      <c r="B41" s="168" t="s">
        <v>77</v>
      </c>
    </row>
    <row r="42" spans="1:2" ht="25.2" x14ac:dyDescent="0.45">
      <c r="A42" s="168" t="str">
        <f>'Bud Year 1'!A48</f>
        <v>Insert name of "Other" budget item</v>
      </c>
      <c r="B42" s="168" t="s">
        <v>77</v>
      </c>
    </row>
    <row r="43" spans="1:2" ht="25.2" x14ac:dyDescent="0.45">
      <c r="A43" s="168" t="str">
        <f>'Bud Year 1'!A49</f>
        <v>Insert name of "Other" budget item</v>
      </c>
      <c r="B43" s="168" t="s">
        <v>77</v>
      </c>
    </row>
    <row r="44" spans="1:2" ht="25.2" x14ac:dyDescent="0.45">
      <c r="A44" s="173" t="str">
        <f>'Bud Year 1'!A50</f>
        <v>Insert name of "Other" budget item</v>
      </c>
      <c r="B44" s="168" t="s">
        <v>77</v>
      </c>
    </row>
    <row r="45" spans="1:2" ht="25.2" x14ac:dyDescent="0.45">
      <c r="A45" s="174" t="s">
        <v>58</v>
      </c>
      <c r="B45" s="186" t="s">
        <v>182</v>
      </c>
    </row>
    <row r="46" spans="1:2" ht="13.5" customHeight="1" x14ac:dyDescent="0.45"/>
    <row r="47" spans="1:2" ht="13.5" customHeight="1" x14ac:dyDescent="0.45"/>
    <row r="48" spans="1:2"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row r="60" ht="13.5" customHeight="1" x14ac:dyDescent="0.45"/>
    <row r="61" ht="13.5" customHeight="1" x14ac:dyDescent="0.45"/>
    <row r="62" ht="13.5" customHeight="1" x14ac:dyDescent="0.45"/>
    <row r="63" ht="13.5" customHeight="1" x14ac:dyDescent="0.45"/>
    <row r="64" ht="13.5" customHeight="1" x14ac:dyDescent="0.45"/>
    <row r="65" ht="13.5" customHeight="1" x14ac:dyDescent="0.45"/>
    <row r="66" ht="13.5" customHeight="1" x14ac:dyDescent="0.45"/>
    <row r="67" ht="13.5" customHeight="1" x14ac:dyDescent="0.45"/>
    <row r="68" ht="13.5" customHeight="1" x14ac:dyDescent="0.45"/>
    <row r="69" ht="13.5" customHeight="1" x14ac:dyDescent="0.45"/>
    <row r="70" ht="13.5" customHeight="1" x14ac:dyDescent="0.45"/>
    <row r="71" ht="13.5" customHeight="1" x14ac:dyDescent="0.45"/>
    <row r="72" ht="13.5" customHeight="1" x14ac:dyDescent="0.45"/>
    <row r="73" ht="13.5" customHeight="1" x14ac:dyDescent="0.45"/>
    <row r="74" ht="13.5" customHeight="1" x14ac:dyDescent="0.45"/>
    <row r="75" ht="13.5" customHeight="1" x14ac:dyDescent="0.45"/>
    <row r="76" ht="13.5" customHeight="1" x14ac:dyDescent="0.45"/>
    <row r="77" ht="13.5" customHeight="1" x14ac:dyDescent="0.45"/>
    <row r="78" ht="13.5" customHeight="1" x14ac:dyDescent="0.45"/>
    <row r="79" ht="13.5" customHeight="1" x14ac:dyDescent="0.45"/>
    <row r="80" ht="13.5" customHeight="1" x14ac:dyDescent="0.45"/>
    <row r="81" ht="13.5" customHeight="1" x14ac:dyDescent="0.45"/>
    <row r="82" ht="13.5" customHeight="1" x14ac:dyDescent="0.45"/>
    <row r="83" ht="13.5" customHeight="1" x14ac:dyDescent="0.45"/>
    <row r="84" ht="13.5" customHeight="1" x14ac:dyDescent="0.45"/>
    <row r="85" ht="13.5" customHeight="1" x14ac:dyDescent="0.45"/>
    <row r="86" ht="13.5" customHeight="1" x14ac:dyDescent="0.45"/>
    <row r="87" ht="13.5" customHeight="1" x14ac:dyDescent="0.45"/>
    <row r="88" ht="13.5" customHeight="1" x14ac:dyDescent="0.45"/>
    <row r="89" ht="13.5" customHeight="1" x14ac:dyDescent="0.45"/>
    <row r="90" ht="13.5" customHeight="1" x14ac:dyDescent="0.45"/>
    <row r="91" ht="13.5" customHeight="1" x14ac:dyDescent="0.45"/>
    <row r="92" ht="13.5" customHeight="1" x14ac:dyDescent="0.45"/>
    <row r="93" ht="13.5" customHeight="1" x14ac:dyDescent="0.45"/>
    <row r="94" ht="13.5" customHeight="1" x14ac:dyDescent="0.45"/>
    <row r="95" ht="13.5" customHeight="1" x14ac:dyDescent="0.45"/>
    <row r="96" ht="13.5" customHeight="1" x14ac:dyDescent="0.45"/>
    <row r="97" ht="13.5" customHeight="1" x14ac:dyDescent="0.45"/>
    <row r="98" ht="13.5" customHeight="1" x14ac:dyDescent="0.45"/>
    <row r="99" ht="13.5" customHeight="1" x14ac:dyDescent="0.45"/>
    <row r="100" ht="13.5" customHeight="1" x14ac:dyDescent="0.45"/>
    <row r="101" ht="13.5" customHeight="1" x14ac:dyDescent="0.45"/>
    <row r="102" ht="13.5" customHeight="1" x14ac:dyDescent="0.45"/>
    <row r="103" ht="13.5" customHeight="1" x14ac:dyDescent="0.45"/>
    <row r="104" ht="13.5" customHeight="1" x14ac:dyDescent="0.45"/>
    <row r="105" ht="13.5" customHeight="1" x14ac:dyDescent="0.45"/>
    <row r="106" ht="13.5" customHeight="1" x14ac:dyDescent="0.45"/>
    <row r="107" ht="13.5" customHeight="1" x14ac:dyDescent="0.45"/>
    <row r="108" ht="13.5" customHeight="1" x14ac:dyDescent="0.45"/>
    <row r="109" ht="13.5" customHeight="1" x14ac:dyDescent="0.45"/>
    <row r="110" ht="13.5" customHeight="1" x14ac:dyDescent="0.45"/>
    <row r="111" ht="13.5" customHeight="1" x14ac:dyDescent="0.45"/>
    <row r="112" ht="13.5" customHeight="1" x14ac:dyDescent="0.45"/>
    <row r="113" ht="13.5" customHeight="1" x14ac:dyDescent="0.45"/>
    <row r="114" ht="13.5" customHeight="1" x14ac:dyDescent="0.45"/>
    <row r="115" ht="13.5" customHeight="1" x14ac:dyDescent="0.45"/>
    <row r="116" ht="13.5" customHeight="1" x14ac:dyDescent="0.45"/>
    <row r="117" ht="13.5" customHeight="1" x14ac:dyDescent="0.45"/>
    <row r="118" ht="13.5" customHeight="1" x14ac:dyDescent="0.45"/>
    <row r="119" ht="13.5" customHeight="1" x14ac:dyDescent="0.45"/>
    <row r="120" ht="13.5" customHeight="1" x14ac:dyDescent="0.45"/>
    <row r="121" ht="13.5" customHeight="1" x14ac:dyDescent="0.45"/>
    <row r="122" ht="13.5" customHeight="1" x14ac:dyDescent="0.45"/>
    <row r="123" ht="13.5" customHeight="1" x14ac:dyDescent="0.45"/>
    <row r="124" ht="13.5" customHeight="1" x14ac:dyDescent="0.45"/>
    <row r="125" ht="13.5" customHeight="1" x14ac:dyDescent="0.45"/>
    <row r="126" ht="13.5" customHeight="1" x14ac:dyDescent="0.45"/>
    <row r="127" ht="13.5" customHeight="1" x14ac:dyDescent="0.45"/>
    <row r="128" ht="13.5" customHeight="1" x14ac:dyDescent="0.45"/>
    <row r="129" ht="13.5" customHeight="1" x14ac:dyDescent="0.45"/>
    <row r="130" ht="13.5" customHeight="1" x14ac:dyDescent="0.45"/>
    <row r="131" ht="13.5" customHeight="1" x14ac:dyDescent="0.45"/>
    <row r="132" ht="13.5" customHeight="1" x14ac:dyDescent="0.45"/>
    <row r="133" ht="13.5" customHeight="1" x14ac:dyDescent="0.45"/>
    <row r="134"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row r="309" ht="13.5" customHeight="1" x14ac:dyDescent="0.45"/>
    <row r="310" ht="13.5" customHeight="1" x14ac:dyDescent="0.45"/>
    <row r="311" ht="13.5" customHeight="1" x14ac:dyDescent="0.45"/>
    <row r="312" ht="13.5" customHeight="1" x14ac:dyDescent="0.45"/>
    <row r="313" ht="13.5" customHeight="1" x14ac:dyDescent="0.45"/>
    <row r="314" ht="13.5" customHeight="1" x14ac:dyDescent="0.45"/>
    <row r="315" ht="13.5" customHeight="1" x14ac:dyDescent="0.45"/>
    <row r="316" ht="13.5" customHeight="1" x14ac:dyDescent="0.45"/>
    <row r="317" ht="13.5" customHeight="1" x14ac:dyDescent="0.45"/>
    <row r="318" ht="13.5" customHeight="1" x14ac:dyDescent="0.45"/>
    <row r="319" ht="13.5" customHeight="1" x14ac:dyDescent="0.45"/>
    <row r="320" ht="13.5" customHeight="1" x14ac:dyDescent="0.45"/>
    <row r="321" ht="13.5" customHeight="1" x14ac:dyDescent="0.45"/>
    <row r="322" ht="13.5" customHeight="1" x14ac:dyDescent="0.45"/>
    <row r="323" ht="13.5" customHeight="1" x14ac:dyDescent="0.45"/>
    <row r="324" ht="13.5" customHeight="1" x14ac:dyDescent="0.45"/>
    <row r="325" ht="13.5" customHeight="1" x14ac:dyDescent="0.45"/>
    <row r="326" ht="13.5" customHeight="1" x14ac:dyDescent="0.45"/>
    <row r="327" ht="13.5" customHeight="1" x14ac:dyDescent="0.45"/>
    <row r="328" ht="13.5" customHeight="1" x14ac:dyDescent="0.45"/>
    <row r="329" ht="13.5" customHeight="1" x14ac:dyDescent="0.45"/>
    <row r="330" ht="13.5" customHeight="1" x14ac:dyDescent="0.45"/>
    <row r="331" ht="13.5" customHeight="1" x14ac:dyDescent="0.45"/>
    <row r="332" ht="13.5" customHeight="1" x14ac:dyDescent="0.45"/>
    <row r="333" ht="13.5" customHeight="1" x14ac:dyDescent="0.45"/>
    <row r="334" ht="13.5" customHeight="1" x14ac:dyDescent="0.45"/>
    <row r="335" ht="13.5" customHeight="1" x14ac:dyDescent="0.45"/>
    <row r="336" ht="13.5" customHeight="1" x14ac:dyDescent="0.45"/>
    <row r="337" ht="13.5" customHeight="1" x14ac:dyDescent="0.45"/>
    <row r="338" ht="13.5" customHeight="1" x14ac:dyDescent="0.45"/>
    <row r="339" ht="13.5" customHeight="1" x14ac:dyDescent="0.45"/>
    <row r="340" ht="13.5" customHeight="1" x14ac:dyDescent="0.45"/>
    <row r="341" ht="13.5" customHeight="1" x14ac:dyDescent="0.45"/>
    <row r="342" ht="13.5" customHeight="1" x14ac:dyDescent="0.45"/>
    <row r="343" ht="13.5" customHeight="1" x14ac:dyDescent="0.45"/>
    <row r="344" ht="13.5" customHeight="1" x14ac:dyDescent="0.45"/>
    <row r="345" ht="13.5" customHeight="1" x14ac:dyDescent="0.45"/>
    <row r="346" ht="13.5" customHeight="1" x14ac:dyDescent="0.45"/>
    <row r="347" ht="13.5" customHeight="1" x14ac:dyDescent="0.45"/>
    <row r="348" ht="13.5" customHeight="1" x14ac:dyDescent="0.45"/>
    <row r="349" ht="13.5" customHeight="1" x14ac:dyDescent="0.45"/>
    <row r="350" ht="13.5" customHeight="1" x14ac:dyDescent="0.45"/>
    <row r="351" ht="13.5" customHeight="1" x14ac:dyDescent="0.45"/>
    <row r="352" ht="13.5" customHeight="1" x14ac:dyDescent="0.45"/>
    <row r="353" ht="13.5" customHeight="1" x14ac:dyDescent="0.45"/>
    <row r="354" ht="13.5" customHeight="1" x14ac:dyDescent="0.45"/>
    <row r="355" ht="13.5" customHeight="1" x14ac:dyDescent="0.45"/>
    <row r="356" ht="13.5" customHeight="1" x14ac:dyDescent="0.45"/>
    <row r="357" ht="13.5" customHeight="1" x14ac:dyDescent="0.45"/>
    <row r="358" ht="13.5" customHeight="1" x14ac:dyDescent="0.45"/>
    <row r="359" ht="13.5" customHeight="1" x14ac:dyDescent="0.45"/>
    <row r="360" ht="13.5" customHeight="1" x14ac:dyDescent="0.45"/>
    <row r="361" ht="13.5" customHeight="1" x14ac:dyDescent="0.45"/>
    <row r="362" ht="13.5" customHeight="1" x14ac:dyDescent="0.45"/>
    <row r="363" ht="13.5" customHeight="1" x14ac:dyDescent="0.45"/>
    <row r="364" ht="13.5" customHeight="1" x14ac:dyDescent="0.45"/>
    <row r="365" ht="13.5" customHeight="1" x14ac:dyDescent="0.45"/>
    <row r="366" ht="13.5" customHeight="1" x14ac:dyDescent="0.45"/>
    <row r="367" ht="13.5" customHeight="1" x14ac:dyDescent="0.45"/>
    <row r="368" ht="13.5" customHeight="1" x14ac:dyDescent="0.45"/>
    <row r="369" ht="13.5" customHeight="1" x14ac:dyDescent="0.45"/>
    <row r="370" ht="13.5" customHeight="1" x14ac:dyDescent="0.45"/>
    <row r="371" ht="13.5" customHeight="1" x14ac:dyDescent="0.45"/>
    <row r="372" ht="13.5" customHeight="1" x14ac:dyDescent="0.45"/>
    <row r="373" ht="13.5" customHeight="1" x14ac:dyDescent="0.45"/>
    <row r="374" ht="13.5" customHeight="1" x14ac:dyDescent="0.45"/>
    <row r="375" ht="13.5" customHeight="1" x14ac:dyDescent="0.45"/>
    <row r="376" ht="13.5" customHeight="1" x14ac:dyDescent="0.45"/>
    <row r="377" ht="13.5" customHeight="1" x14ac:dyDescent="0.45"/>
    <row r="378" ht="13.5" customHeight="1" x14ac:dyDescent="0.45"/>
    <row r="379" ht="13.5" customHeight="1" x14ac:dyDescent="0.45"/>
    <row r="380" ht="13.5" customHeight="1" x14ac:dyDescent="0.45"/>
    <row r="381" ht="13.5" customHeight="1" x14ac:dyDescent="0.45"/>
    <row r="382" ht="13.5" customHeight="1" x14ac:dyDescent="0.45"/>
    <row r="383" ht="13.5" customHeight="1" x14ac:dyDescent="0.45"/>
    <row r="384" ht="13.5" customHeight="1" x14ac:dyDescent="0.45"/>
    <row r="385" ht="13.5" customHeight="1" x14ac:dyDescent="0.45"/>
    <row r="386" ht="13.5" customHeight="1" x14ac:dyDescent="0.45"/>
    <row r="387" ht="13.5" customHeight="1" x14ac:dyDescent="0.45"/>
    <row r="388" ht="13.5" customHeight="1" x14ac:dyDescent="0.45"/>
    <row r="389" ht="13.5" customHeight="1" x14ac:dyDescent="0.45"/>
    <row r="390" ht="13.5" customHeight="1" x14ac:dyDescent="0.45"/>
    <row r="391" ht="13.5" customHeight="1" x14ac:dyDescent="0.45"/>
    <row r="392" ht="13.5" customHeight="1" x14ac:dyDescent="0.45"/>
    <row r="393" ht="13.5" customHeight="1" x14ac:dyDescent="0.45"/>
    <row r="394" ht="13.5" customHeight="1" x14ac:dyDescent="0.45"/>
    <row r="395" ht="13.5" customHeight="1" x14ac:dyDescent="0.45"/>
    <row r="396" ht="13.5" customHeight="1" x14ac:dyDescent="0.45"/>
    <row r="397" ht="13.5" customHeight="1" x14ac:dyDescent="0.45"/>
    <row r="398" ht="13.5" customHeight="1" x14ac:dyDescent="0.45"/>
    <row r="399" ht="13.5" customHeight="1" x14ac:dyDescent="0.45"/>
    <row r="400" ht="13.5" customHeight="1" x14ac:dyDescent="0.45"/>
    <row r="401" ht="13.5" customHeight="1" x14ac:dyDescent="0.45"/>
    <row r="402" ht="13.5" customHeight="1" x14ac:dyDescent="0.45"/>
    <row r="403" ht="13.5" customHeight="1" x14ac:dyDescent="0.45"/>
    <row r="404" ht="13.5" customHeight="1" x14ac:dyDescent="0.45"/>
    <row r="405" ht="13.5" customHeight="1" x14ac:dyDescent="0.45"/>
    <row r="406" ht="13.5" customHeight="1" x14ac:dyDescent="0.45"/>
    <row r="407" ht="13.5" customHeight="1" x14ac:dyDescent="0.45"/>
    <row r="408" ht="13.5" customHeight="1" x14ac:dyDescent="0.45"/>
    <row r="409" ht="13.5" customHeight="1" x14ac:dyDescent="0.45"/>
    <row r="410" ht="13.5" customHeight="1" x14ac:dyDescent="0.45"/>
    <row r="411" ht="13.5" customHeight="1" x14ac:dyDescent="0.45"/>
    <row r="412" ht="13.5" customHeight="1" x14ac:dyDescent="0.45"/>
    <row r="413" ht="13.5" customHeight="1" x14ac:dyDescent="0.45"/>
    <row r="414" ht="13.5" customHeight="1" x14ac:dyDescent="0.45"/>
    <row r="415" ht="13.5" customHeight="1" x14ac:dyDescent="0.45"/>
    <row r="416" ht="13.5" customHeight="1" x14ac:dyDescent="0.45"/>
    <row r="417" ht="13.5" customHeight="1" x14ac:dyDescent="0.45"/>
    <row r="418" ht="13.5" customHeight="1" x14ac:dyDescent="0.45"/>
    <row r="419" ht="13.5" customHeight="1" x14ac:dyDescent="0.45"/>
    <row r="420" ht="13.5" customHeight="1" x14ac:dyDescent="0.45"/>
    <row r="421" ht="13.5" customHeight="1" x14ac:dyDescent="0.45"/>
    <row r="422" ht="13.5" customHeight="1" x14ac:dyDescent="0.45"/>
    <row r="423" ht="13.5" customHeight="1" x14ac:dyDescent="0.45"/>
    <row r="424" ht="13.5" customHeight="1" x14ac:dyDescent="0.45"/>
    <row r="425" ht="13.5" customHeight="1" x14ac:dyDescent="0.45"/>
    <row r="426" ht="13.5" customHeight="1" x14ac:dyDescent="0.45"/>
    <row r="427" ht="13.5" customHeight="1" x14ac:dyDescent="0.45"/>
    <row r="428" ht="13.5" customHeight="1" x14ac:dyDescent="0.45"/>
    <row r="429" ht="13.5" customHeight="1" x14ac:dyDescent="0.45"/>
    <row r="430" ht="13.5" customHeight="1" x14ac:dyDescent="0.45"/>
    <row r="431" ht="13.5" customHeight="1" x14ac:dyDescent="0.45"/>
    <row r="432" ht="13.5" customHeight="1" x14ac:dyDescent="0.45"/>
    <row r="433" ht="13.5" customHeight="1" x14ac:dyDescent="0.45"/>
    <row r="434" ht="13.5" customHeight="1" x14ac:dyDescent="0.45"/>
    <row r="435" ht="13.5" customHeight="1" x14ac:dyDescent="0.45"/>
    <row r="436" ht="13.5" customHeight="1" x14ac:dyDescent="0.45"/>
    <row r="437" ht="13.5" customHeight="1" x14ac:dyDescent="0.45"/>
    <row r="438" ht="13.5" customHeight="1" x14ac:dyDescent="0.45"/>
    <row r="439" ht="13.5" customHeight="1" x14ac:dyDescent="0.45"/>
    <row r="440" ht="13.5" customHeight="1" x14ac:dyDescent="0.45"/>
    <row r="441" ht="13.5" customHeight="1" x14ac:dyDescent="0.45"/>
    <row r="442" ht="13.5" customHeight="1" x14ac:dyDescent="0.45"/>
    <row r="443" ht="13.5" customHeight="1" x14ac:dyDescent="0.45"/>
    <row r="444" ht="13.5" customHeight="1" x14ac:dyDescent="0.45"/>
    <row r="445" ht="13.5" customHeight="1" x14ac:dyDescent="0.45"/>
    <row r="446" ht="13.5" customHeight="1" x14ac:dyDescent="0.45"/>
    <row r="447" ht="13.5" customHeight="1" x14ac:dyDescent="0.45"/>
    <row r="448" ht="13.5" customHeight="1" x14ac:dyDescent="0.45"/>
    <row r="449" ht="13.5" customHeight="1" x14ac:dyDescent="0.45"/>
    <row r="450" ht="13.5" customHeight="1" x14ac:dyDescent="0.45"/>
    <row r="451" ht="13.5" customHeight="1" x14ac:dyDescent="0.45"/>
    <row r="452" ht="13.5" customHeight="1" x14ac:dyDescent="0.45"/>
    <row r="453" ht="13.5" customHeight="1" x14ac:dyDescent="0.45"/>
    <row r="454" ht="13.5" customHeight="1" x14ac:dyDescent="0.45"/>
    <row r="455" ht="13.5" customHeight="1" x14ac:dyDescent="0.45"/>
    <row r="456" ht="13.5" customHeight="1" x14ac:dyDescent="0.45"/>
    <row r="457" ht="13.5" customHeight="1" x14ac:dyDescent="0.45"/>
    <row r="458" ht="13.5" customHeight="1" x14ac:dyDescent="0.45"/>
    <row r="459" ht="13.5" customHeight="1" x14ac:dyDescent="0.45"/>
    <row r="460" ht="13.5" customHeight="1" x14ac:dyDescent="0.45"/>
    <row r="461" ht="13.5" customHeight="1" x14ac:dyDescent="0.45"/>
    <row r="462" ht="13.5" customHeight="1" x14ac:dyDescent="0.45"/>
    <row r="463" ht="13.5" customHeight="1" x14ac:dyDescent="0.45"/>
    <row r="464" ht="13.5" customHeight="1" x14ac:dyDescent="0.45"/>
    <row r="465" ht="13.5" customHeight="1" x14ac:dyDescent="0.45"/>
    <row r="466" ht="13.5" customHeight="1" x14ac:dyDescent="0.45"/>
    <row r="467" ht="13.5" customHeight="1" x14ac:dyDescent="0.45"/>
    <row r="468" ht="13.5" customHeight="1" x14ac:dyDescent="0.45"/>
    <row r="469" ht="13.5" customHeight="1" x14ac:dyDescent="0.45"/>
    <row r="470" ht="13.5" customHeight="1" x14ac:dyDescent="0.45"/>
    <row r="471" ht="13.5" customHeight="1" x14ac:dyDescent="0.45"/>
    <row r="472" ht="13.5" customHeight="1" x14ac:dyDescent="0.45"/>
    <row r="473" ht="13.5" customHeight="1" x14ac:dyDescent="0.45"/>
    <row r="474" ht="13.5" customHeight="1" x14ac:dyDescent="0.45"/>
    <row r="475" ht="13.5" customHeight="1" x14ac:dyDescent="0.45"/>
    <row r="476" ht="13.5" customHeight="1" x14ac:dyDescent="0.45"/>
    <row r="477" ht="13.5" customHeight="1" x14ac:dyDescent="0.45"/>
    <row r="478" ht="13.5" customHeight="1" x14ac:dyDescent="0.45"/>
    <row r="479" ht="13.5" customHeight="1" x14ac:dyDescent="0.45"/>
    <row r="480" ht="13.5" customHeight="1" x14ac:dyDescent="0.45"/>
    <row r="481" ht="13.5" customHeight="1" x14ac:dyDescent="0.45"/>
    <row r="482" ht="13.5" customHeight="1" x14ac:dyDescent="0.45"/>
    <row r="483" ht="13.5" customHeight="1" x14ac:dyDescent="0.45"/>
    <row r="484" ht="13.5" customHeight="1" x14ac:dyDescent="0.45"/>
    <row r="485" ht="13.5" customHeight="1" x14ac:dyDescent="0.45"/>
    <row r="486" ht="13.5" customHeight="1" x14ac:dyDescent="0.45"/>
    <row r="487" ht="13.5" customHeight="1" x14ac:dyDescent="0.45"/>
    <row r="488" ht="13.5" customHeight="1" x14ac:dyDescent="0.45"/>
    <row r="489" ht="13.5" customHeight="1" x14ac:dyDescent="0.45"/>
    <row r="490" ht="13.5" customHeight="1" x14ac:dyDescent="0.45"/>
    <row r="491" ht="13.5" customHeight="1" x14ac:dyDescent="0.45"/>
    <row r="492" ht="13.5" customHeight="1" x14ac:dyDescent="0.45"/>
    <row r="493" ht="13.5" customHeight="1" x14ac:dyDescent="0.45"/>
    <row r="494" ht="13.5" customHeight="1" x14ac:dyDescent="0.45"/>
    <row r="495" ht="13.5" customHeight="1" x14ac:dyDescent="0.45"/>
    <row r="496" ht="13.5" customHeight="1" x14ac:dyDescent="0.45"/>
    <row r="497" ht="13.5" customHeight="1" x14ac:dyDescent="0.45"/>
    <row r="498" ht="13.5" customHeight="1" x14ac:dyDescent="0.45"/>
    <row r="499" ht="13.5" customHeight="1" x14ac:dyDescent="0.45"/>
    <row r="500" ht="13.5" customHeight="1" x14ac:dyDescent="0.45"/>
    <row r="501" ht="13.5" customHeight="1" x14ac:dyDescent="0.45"/>
    <row r="502" ht="13.5" customHeight="1" x14ac:dyDescent="0.45"/>
    <row r="503" ht="13.5" customHeight="1" x14ac:dyDescent="0.45"/>
    <row r="504" ht="13.5" customHeight="1" x14ac:dyDescent="0.45"/>
    <row r="505" ht="13.5" customHeight="1" x14ac:dyDescent="0.45"/>
    <row r="506" ht="13.5" customHeight="1" x14ac:dyDescent="0.45"/>
    <row r="507" ht="13.5" customHeight="1" x14ac:dyDescent="0.45"/>
    <row r="508" ht="13.5" customHeight="1" x14ac:dyDescent="0.45"/>
    <row r="509" ht="13.5" customHeight="1" x14ac:dyDescent="0.45"/>
    <row r="510" ht="13.5" customHeight="1" x14ac:dyDescent="0.45"/>
    <row r="511" ht="13.5" customHeight="1" x14ac:dyDescent="0.45"/>
    <row r="512" ht="13.5" customHeight="1" x14ac:dyDescent="0.45"/>
    <row r="513" ht="13.5" customHeight="1" x14ac:dyDescent="0.45"/>
    <row r="514" ht="13.5" customHeight="1" x14ac:dyDescent="0.45"/>
    <row r="515" ht="13.5" customHeight="1" x14ac:dyDescent="0.45"/>
    <row r="516" ht="13.5" customHeight="1" x14ac:dyDescent="0.45"/>
    <row r="517" ht="13.5" customHeight="1" x14ac:dyDescent="0.45"/>
    <row r="518" ht="13.5" customHeight="1" x14ac:dyDescent="0.45"/>
    <row r="519" ht="13.5" customHeight="1" x14ac:dyDescent="0.45"/>
    <row r="520" ht="13.5" customHeight="1" x14ac:dyDescent="0.45"/>
    <row r="521" ht="13.5" customHeight="1" x14ac:dyDescent="0.45"/>
    <row r="522" ht="13.5" customHeight="1" x14ac:dyDescent="0.45"/>
    <row r="523" ht="13.5" customHeight="1" x14ac:dyDescent="0.45"/>
    <row r="524" ht="13.5" customHeight="1" x14ac:dyDescent="0.45"/>
    <row r="525" ht="13.5" customHeight="1" x14ac:dyDescent="0.45"/>
    <row r="526" ht="13.5" customHeight="1" x14ac:dyDescent="0.45"/>
    <row r="527" ht="13.5" customHeight="1" x14ac:dyDescent="0.45"/>
    <row r="528" ht="13.5" customHeight="1" x14ac:dyDescent="0.45"/>
    <row r="529" ht="13.5" customHeight="1" x14ac:dyDescent="0.45"/>
    <row r="530" ht="13.5" customHeight="1" x14ac:dyDescent="0.45"/>
    <row r="531" ht="13.5" customHeight="1" x14ac:dyDescent="0.45"/>
    <row r="532" ht="13.5" customHeight="1" x14ac:dyDescent="0.45"/>
    <row r="533" ht="13.5" customHeight="1" x14ac:dyDescent="0.45"/>
    <row r="534" ht="13.5" customHeight="1" x14ac:dyDescent="0.45"/>
    <row r="535" ht="13.5" customHeight="1" x14ac:dyDescent="0.45"/>
    <row r="536" ht="13.5" customHeight="1" x14ac:dyDescent="0.45"/>
    <row r="537" ht="13.5" customHeight="1" x14ac:dyDescent="0.45"/>
    <row r="538" ht="13.5" customHeight="1" x14ac:dyDescent="0.45"/>
    <row r="539" ht="13.5" customHeight="1" x14ac:dyDescent="0.45"/>
    <row r="540" ht="13.5" customHeight="1" x14ac:dyDescent="0.45"/>
    <row r="541" ht="13.5" customHeight="1" x14ac:dyDescent="0.45"/>
    <row r="542" ht="13.5" customHeight="1" x14ac:dyDescent="0.45"/>
    <row r="543" ht="13.5" customHeight="1" x14ac:dyDescent="0.45"/>
    <row r="544" ht="13.5" customHeight="1" x14ac:dyDescent="0.45"/>
    <row r="545" ht="13.5" customHeight="1" x14ac:dyDescent="0.45"/>
    <row r="546" ht="13.5" customHeight="1" x14ac:dyDescent="0.45"/>
    <row r="547" ht="13.5" customHeight="1" x14ac:dyDescent="0.45"/>
    <row r="548" ht="13.5" customHeight="1" x14ac:dyDescent="0.45"/>
    <row r="549" ht="13.5" customHeight="1" x14ac:dyDescent="0.45"/>
    <row r="550" ht="13.5" customHeight="1" x14ac:dyDescent="0.45"/>
    <row r="551" ht="13.5" customHeight="1" x14ac:dyDescent="0.45"/>
    <row r="552" ht="13.5" customHeight="1" x14ac:dyDescent="0.45"/>
    <row r="553" ht="13.5" customHeight="1" x14ac:dyDescent="0.45"/>
    <row r="554" ht="13.5" customHeight="1" x14ac:dyDescent="0.45"/>
    <row r="555" ht="13.5" customHeight="1" x14ac:dyDescent="0.45"/>
    <row r="556" ht="13.5" customHeight="1" x14ac:dyDescent="0.45"/>
    <row r="557" ht="13.5" customHeight="1" x14ac:dyDescent="0.45"/>
    <row r="558" ht="13.5" customHeight="1" x14ac:dyDescent="0.45"/>
    <row r="559" ht="13.5" customHeight="1" x14ac:dyDescent="0.45"/>
    <row r="560" ht="13.5" customHeight="1" x14ac:dyDescent="0.45"/>
    <row r="561" ht="13.5" customHeight="1" x14ac:dyDescent="0.45"/>
    <row r="562" ht="13.5" customHeight="1" x14ac:dyDescent="0.45"/>
    <row r="563" ht="13.5" customHeight="1" x14ac:dyDescent="0.45"/>
    <row r="564" ht="13.5" customHeight="1" x14ac:dyDescent="0.45"/>
    <row r="565" ht="13.5" customHeight="1" x14ac:dyDescent="0.45"/>
    <row r="566" ht="13.5" customHeight="1" x14ac:dyDescent="0.45"/>
    <row r="567" ht="13.5" customHeight="1" x14ac:dyDescent="0.45"/>
    <row r="568" ht="13.5" customHeight="1" x14ac:dyDescent="0.45"/>
    <row r="569" ht="13.5" customHeight="1" x14ac:dyDescent="0.45"/>
    <row r="570" ht="13.5" customHeight="1" x14ac:dyDescent="0.45"/>
    <row r="571" ht="13.5" customHeight="1" x14ac:dyDescent="0.45"/>
    <row r="572" ht="13.5" customHeight="1" x14ac:dyDescent="0.45"/>
    <row r="573" ht="13.5" customHeight="1" x14ac:dyDescent="0.45"/>
    <row r="574" ht="13.5" customHeight="1" x14ac:dyDescent="0.45"/>
    <row r="575" ht="13.5" customHeight="1" x14ac:dyDescent="0.45"/>
    <row r="576" ht="13.5" customHeight="1" x14ac:dyDescent="0.45"/>
    <row r="577" ht="13.5" customHeight="1" x14ac:dyDescent="0.45"/>
    <row r="578" ht="13.5" customHeight="1" x14ac:dyDescent="0.45"/>
    <row r="579" ht="13.5" customHeight="1" x14ac:dyDescent="0.45"/>
    <row r="580" ht="13.5" customHeight="1" x14ac:dyDescent="0.45"/>
    <row r="581" ht="13.5" customHeight="1" x14ac:dyDescent="0.45"/>
    <row r="582" ht="13.5" customHeight="1" x14ac:dyDescent="0.45"/>
    <row r="583" ht="13.5" customHeight="1" x14ac:dyDescent="0.45"/>
    <row r="584" ht="13.5" customHeight="1" x14ac:dyDescent="0.45"/>
    <row r="585" ht="13.5" customHeight="1" x14ac:dyDescent="0.45"/>
    <row r="586" ht="13.5" customHeight="1" x14ac:dyDescent="0.45"/>
    <row r="587" ht="13.5" customHeight="1" x14ac:dyDescent="0.45"/>
    <row r="588" ht="13.5" customHeight="1" x14ac:dyDescent="0.45"/>
    <row r="589" ht="13.5" customHeight="1" x14ac:dyDescent="0.45"/>
    <row r="590" ht="13.5" customHeight="1" x14ac:dyDescent="0.45"/>
    <row r="591" ht="13.5" customHeight="1" x14ac:dyDescent="0.45"/>
    <row r="592" ht="13.5" customHeight="1" x14ac:dyDescent="0.45"/>
    <row r="593" ht="13.5" customHeight="1" x14ac:dyDescent="0.45"/>
    <row r="594" ht="13.5" customHeight="1" x14ac:dyDescent="0.45"/>
    <row r="595" ht="13.5" customHeight="1" x14ac:dyDescent="0.45"/>
    <row r="596" ht="13.5" customHeight="1" x14ac:dyDescent="0.45"/>
    <row r="597" ht="13.5" customHeight="1" x14ac:dyDescent="0.45"/>
    <row r="598" ht="13.5" customHeight="1" x14ac:dyDescent="0.45"/>
    <row r="599" ht="13.5" customHeight="1" x14ac:dyDescent="0.45"/>
    <row r="600" ht="13.5" customHeight="1" x14ac:dyDescent="0.45"/>
    <row r="601" ht="13.5" customHeight="1" x14ac:dyDescent="0.45"/>
    <row r="602" ht="13.5" customHeight="1" x14ac:dyDescent="0.45"/>
    <row r="603" ht="13.5" customHeight="1" x14ac:dyDescent="0.45"/>
    <row r="604" ht="13.5" customHeight="1" x14ac:dyDescent="0.45"/>
    <row r="605" ht="13.5" customHeight="1" x14ac:dyDescent="0.45"/>
    <row r="606" ht="13.5" customHeight="1" x14ac:dyDescent="0.45"/>
    <row r="607" ht="13.5" customHeight="1" x14ac:dyDescent="0.45"/>
    <row r="608" ht="13.5" customHeight="1" x14ac:dyDescent="0.45"/>
    <row r="609" ht="13.5" customHeight="1" x14ac:dyDescent="0.45"/>
    <row r="610" ht="13.5" customHeight="1" x14ac:dyDescent="0.45"/>
    <row r="611" ht="13.5" customHeight="1" x14ac:dyDescent="0.45"/>
    <row r="612" ht="13.5" customHeight="1" x14ac:dyDescent="0.45"/>
    <row r="613" ht="13.5" customHeight="1" x14ac:dyDescent="0.45"/>
    <row r="614" ht="13.5" customHeight="1" x14ac:dyDescent="0.45"/>
    <row r="615" ht="13.5" customHeight="1" x14ac:dyDescent="0.45"/>
    <row r="616" ht="13.5" customHeight="1" x14ac:dyDescent="0.45"/>
    <row r="617" ht="13.5" customHeight="1" x14ac:dyDescent="0.45"/>
    <row r="618" ht="13.5" customHeight="1" x14ac:dyDescent="0.45"/>
    <row r="619" ht="13.5" customHeight="1" x14ac:dyDescent="0.45"/>
    <row r="620" ht="13.5" customHeight="1" x14ac:dyDescent="0.45"/>
    <row r="621" ht="13.5" customHeight="1" x14ac:dyDescent="0.45"/>
    <row r="622" ht="13.5" customHeight="1" x14ac:dyDescent="0.45"/>
    <row r="623" ht="13.5" customHeight="1" x14ac:dyDescent="0.45"/>
    <row r="624" ht="13.5" customHeight="1" x14ac:dyDescent="0.45"/>
    <row r="625" ht="13.5" customHeight="1" x14ac:dyDescent="0.45"/>
    <row r="626" ht="13.5" customHeight="1" x14ac:dyDescent="0.45"/>
    <row r="627" ht="13.5" customHeight="1" x14ac:dyDescent="0.45"/>
    <row r="628" ht="13.5" customHeight="1" x14ac:dyDescent="0.45"/>
    <row r="629" ht="13.5" customHeight="1" x14ac:dyDescent="0.45"/>
    <row r="630" ht="13.5" customHeight="1" x14ac:dyDescent="0.45"/>
    <row r="631" ht="13.5" customHeight="1" x14ac:dyDescent="0.45"/>
    <row r="632" ht="13.5" customHeight="1" x14ac:dyDescent="0.45"/>
    <row r="633" ht="13.5" customHeight="1" x14ac:dyDescent="0.45"/>
    <row r="634" ht="13.5" customHeight="1" x14ac:dyDescent="0.45"/>
    <row r="635" ht="13.5" customHeight="1" x14ac:dyDescent="0.45"/>
    <row r="636" ht="13.5" customHeight="1" x14ac:dyDescent="0.45"/>
    <row r="637" ht="13.5" customHeight="1" x14ac:dyDescent="0.45"/>
    <row r="638" ht="13.5" customHeight="1" x14ac:dyDescent="0.45"/>
    <row r="639" ht="13.5" customHeight="1" x14ac:dyDescent="0.45"/>
    <row r="640" ht="13.5" customHeight="1" x14ac:dyDescent="0.45"/>
    <row r="641" ht="13.5" customHeight="1" x14ac:dyDescent="0.45"/>
    <row r="642" ht="13.5" customHeight="1" x14ac:dyDescent="0.45"/>
    <row r="643" ht="13.5" customHeight="1" x14ac:dyDescent="0.45"/>
    <row r="644" ht="13.5" customHeight="1" x14ac:dyDescent="0.45"/>
    <row r="645" ht="13.5" customHeight="1" x14ac:dyDescent="0.45"/>
    <row r="646" ht="13.5" customHeight="1" x14ac:dyDescent="0.45"/>
    <row r="647" ht="13.5" customHeight="1" x14ac:dyDescent="0.45"/>
    <row r="648" ht="13.5" customHeight="1" x14ac:dyDescent="0.45"/>
    <row r="649" ht="13.5" customHeight="1" x14ac:dyDescent="0.45"/>
    <row r="650" ht="13.5" customHeight="1" x14ac:dyDescent="0.45"/>
    <row r="651" ht="13.5" customHeight="1" x14ac:dyDescent="0.45"/>
    <row r="652" ht="13.5" customHeight="1" x14ac:dyDescent="0.45"/>
    <row r="653" ht="13.5" customHeight="1" x14ac:dyDescent="0.45"/>
    <row r="654" ht="13.5" customHeight="1" x14ac:dyDescent="0.45"/>
    <row r="655" ht="13.5" customHeight="1" x14ac:dyDescent="0.45"/>
    <row r="656" ht="13.5" customHeight="1" x14ac:dyDescent="0.45"/>
    <row r="657" ht="13.5" customHeight="1" x14ac:dyDescent="0.45"/>
    <row r="658" ht="13.5" customHeight="1" x14ac:dyDescent="0.45"/>
    <row r="659" ht="13.5" customHeight="1" x14ac:dyDescent="0.45"/>
    <row r="660" ht="13.5" customHeight="1" x14ac:dyDescent="0.45"/>
    <row r="661" ht="13.5" customHeight="1" x14ac:dyDescent="0.45"/>
    <row r="662" ht="13.5" customHeight="1" x14ac:dyDescent="0.45"/>
    <row r="663" ht="13.5" customHeight="1" x14ac:dyDescent="0.45"/>
    <row r="664" ht="13.5" customHeight="1" x14ac:dyDescent="0.45"/>
    <row r="665" ht="13.5" customHeight="1" x14ac:dyDescent="0.45"/>
    <row r="666" ht="13.5" customHeight="1" x14ac:dyDescent="0.45"/>
    <row r="667" ht="13.5" customHeight="1" x14ac:dyDescent="0.45"/>
    <row r="668" ht="13.5" customHeight="1" x14ac:dyDescent="0.45"/>
    <row r="669" ht="13.5" customHeight="1" x14ac:dyDescent="0.45"/>
    <row r="670" ht="13.5" customHeight="1" x14ac:dyDescent="0.45"/>
    <row r="671" ht="13.5" customHeight="1" x14ac:dyDescent="0.45"/>
    <row r="672" ht="13.5" customHeight="1" x14ac:dyDescent="0.45"/>
    <row r="673" ht="13.5" customHeight="1" x14ac:dyDescent="0.45"/>
    <row r="674" ht="13.5" customHeight="1" x14ac:dyDescent="0.45"/>
    <row r="675" ht="13.5" customHeight="1" x14ac:dyDescent="0.45"/>
    <row r="676" ht="13.5" customHeight="1" x14ac:dyDescent="0.45"/>
    <row r="677" ht="13.5" customHeight="1" x14ac:dyDescent="0.45"/>
    <row r="678" ht="13.5" customHeight="1" x14ac:dyDescent="0.45"/>
    <row r="679" ht="13.5" customHeight="1" x14ac:dyDescent="0.45"/>
    <row r="680" ht="13.5" customHeight="1" x14ac:dyDescent="0.45"/>
    <row r="681" ht="13.5" customHeight="1" x14ac:dyDescent="0.45"/>
    <row r="682" ht="13.5" customHeight="1" x14ac:dyDescent="0.45"/>
    <row r="683" ht="13.5" customHeight="1" x14ac:dyDescent="0.45"/>
    <row r="684" ht="13.5" customHeight="1" x14ac:dyDescent="0.45"/>
    <row r="685" ht="13.5" customHeight="1" x14ac:dyDescent="0.45"/>
    <row r="686" ht="13.5" customHeight="1" x14ac:dyDescent="0.45"/>
    <row r="687" ht="13.5" customHeight="1" x14ac:dyDescent="0.45"/>
    <row r="688" ht="13.5" customHeight="1" x14ac:dyDescent="0.45"/>
    <row r="689" ht="13.5" customHeight="1" x14ac:dyDescent="0.45"/>
    <row r="690" ht="13.5" customHeight="1" x14ac:dyDescent="0.45"/>
    <row r="691" ht="13.5" customHeight="1" x14ac:dyDescent="0.45"/>
    <row r="692" ht="13.5" customHeight="1" x14ac:dyDescent="0.45"/>
    <row r="693" ht="13.5" customHeight="1" x14ac:dyDescent="0.45"/>
    <row r="694" ht="13.5" customHeight="1" x14ac:dyDescent="0.45"/>
    <row r="695" ht="13.5" customHeight="1" x14ac:dyDescent="0.45"/>
    <row r="696" ht="13.5" customHeight="1" x14ac:dyDescent="0.45"/>
    <row r="697" ht="13.5" customHeight="1" x14ac:dyDescent="0.45"/>
    <row r="698" ht="13.5" customHeight="1" x14ac:dyDescent="0.45"/>
    <row r="699" ht="13.5" customHeight="1" x14ac:dyDescent="0.45"/>
    <row r="700" ht="13.5" customHeight="1" x14ac:dyDescent="0.45"/>
    <row r="701" ht="13.5" customHeight="1" x14ac:dyDescent="0.45"/>
    <row r="702" ht="13.5" customHeight="1" x14ac:dyDescent="0.45"/>
    <row r="703" ht="13.5" customHeight="1" x14ac:dyDescent="0.45"/>
    <row r="704" ht="13.5" customHeight="1" x14ac:dyDescent="0.45"/>
    <row r="705" ht="13.5" customHeight="1" x14ac:dyDescent="0.45"/>
    <row r="706" ht="13.5" customHeight="1" x14ac:dyDescent="0.45"/>
    <row r="707" ht="13.5" customHeight="1" x14ac:dyDescent="0.45"/>
    <row r="708" ht="13.5" customHeight="1" x14ac:dyDescent="0.45"/>
    <row r="709" ht="13.5" customHeight="1" x14ac:dyDescent="0.45"/>
    <row r="710" ht="13.5" customHeight="1" x14ac:dyDescent="0.45"/>
    <row r="711" ht="13.5" customHeight="1" x14ac:dyDescent="0.45"/>
    <row r="712" ht="13.5" customHeight="1" x14ac:dyDescent="0.45"/>
    <row r="713" ht="13.5" customHeight="1" x14ac:dyDescent="0.45"/>
    <row r="714" ht="13.5" customHeight="1" x14ac:dyDescent="0.45"/>
    <row r="715" ht="13.5" customHeight="1" x14ac:dyDescent="0.45"/>
    <row r="716" ht="13.5" customHeight="1" x14ac:dyDescent="0.45"/>
    <row r="717" ht="13.5" customHeight="1" x14ac:dyDescent="0.45"/>
    <row r="718" ht="13.5" customHeight="1" x14ac:dyDescent="0.45"/>
    <row r="719" ht="13.5" customHeight="1" x14ac:dyDescent="0.45"/>
    <row r="720" ht="13.5" customHeight="1" x14ac:dyDescent="0.45"/>
    <row r="721" ht="13.5" customHeight="1" x14ac:dyDescent="0.45"/>
    <row r="722" ht="13.5" customHeight="1" x14ac:dyDescent="0.45"/>
    <row r="723" ht="13.5" customHeight="1" x14ac:dyDescent="0.45"/>
    <row r="724" ht="13.5" customHeight="1" x14ac:dyDescent="0.45"/>
    <row r="725" ht="13.5" customHeight="1" x14ac:dyDescent="0.45"/>
    <row r="726" ht="13.5" customHeight="1" x14ac:dyDescent="0.45"/>
    <row r="727" ht="13.5" customHeight="1" x14ac:dyDescent="0.45"/>
    <row r="728" ht="13.5" customHeight="1" x14ac:dyDescent="0.45"/>
    <row r="729" ht="13.5" customHeight="1" x14ac:dyDescent="0.45"/>
    <row r="730" ht="13.5" customHeight="1" x14ac:dyDescent="0.45"/>
    <row r="731" ht="13.5" customHeight="1" x14ac:dyDescent="0.45"/>
    <row r="732" ht="13.5" customHeight="1" x14ac:dyDescent="0.45"/>
    <row r="733" ht="13.5" customHeight="1" x14ac:dyDescent="0.45"/>
    <row r="734" ht="13.5" customHeight="1" x14ac:dyDescent="0.45"/>
    <row r="735" ht="13.5" customHeight="1" x14ac:dyDescent="0.45"/>
    <row r="736" ht="13.5" customHeight="1" x14ac:dyDescent="0.45"/>
    <row r="737" ht="13.5" customHeight="1" x14ac:dyDescent="0.45"/>
    <row r="738" ht="13.5" customHeight="1" x14ac:dyDescent="0.45"/>
    <row r="739" ht="13.5" customHeight="1" x14ac:dyDescent="0.45"/>
    <row r="740" ht="13.5" customHeight="1" x14ac:dyDescent="0.45"/>
    <row r="741" ht="13.5" customHeight="1" x14ac:dyDescent="0.45"/>
    <row r="742" ht="13.5" customHeight="1" x14ac:dyDescent="0.45"/>
    <row r="743" ht="13.5" customHeight="1" x14ac:dyDescent="0.45"/>
    <row r="744" ht="13.5" customHeight="1" x14ac:dyDescent="0.45"/>
    <row r="745" ht="13.5" customHeight="1" x14ac:dyDescent="0.45"/>
    <row r="746" ht="13.5" customHeight="1" x14ac:dyDescent="0.45"/>
    <row r="747" ht="13.5" customHeight="1" x14ac:dyDescent="0.45"/>
    <row r="748" ht="13.5" customHeight="1" x14ac:dyDescent="0.45"/>
    <row r="749" ht="13.5" customHeight="1" x14ac:dyDescent="0.45"/>
    <row r="750" ht="13.5" customHeight="1" x14ac:dyDescent="0.45"/>
    <row r="751" ht="13.5" customHeight="1" x14ac:dyDescent="0.45"/>
    <row r="752" ht="13.5" customHeight="1" x14ac:dyDescent="0.45"/>
    <row r="753" ht="13.5" customHeight="1" x14ac:dyDescent="0.45"/>
    <row r="754" ht="13.5" customHeight="1" x14ac:dyDescent="0.45"/>
    <row r="755" ht="13.5" customHeight="1" x14ac:dyDescent="0.45"/>
    <row r="756" ht="13.5" customHeight="1" x14ac:dyDescent="0.45"/>
    <row r="757" ht="13.5" customHeight="1" x14ac:dyDescent="0.45"/>
    <row r="758" ht="13.5" customHeight="1" x14ac:dyDescent="0.45"/>
    <row r="759" ht="13.5" customHeight="1" x14ac:dyDescent="0.45"/>
    <row r="760" ht="13.5" customHeight="1" x14ac:dyDescent="0.45"/>
    <row r="761" ht="13.5" customHeight="1" x14ac:dyDescent="0.45"/>
    <row r="762" ht="13.5" customHeight="1" x14ac:dyDescent="0.45"/>
    <row r="763" ht="13.5" customHeight="1" x14ac:dyDescent="0.45"/>
    <row r="764" ht="13.5" customHeight="1" x14ac:dyDescent="0.45"/>
    <row r="765" ht="13.5" customHeight="1" x14ac:dyDescent="0.45"/>
    <row r="766" ht="13.5" customHeight="1" x14ac:dyDescent="0.45"/>
    <row r="767" ht="13.5" customHeight="1" x14ac:dyDescent="0.45"/>
    <row r="768" ht="13.5" customHeight="1" x14ac:dyDescent="0.45"/>
    <row r="769" ht="13.5" customHeight="1" x14ac:dyDescent="0.45"/>
    <row r="770" ht="13.5" customHeight="1" x14ac:dyDescent="0.45"/>
    <row r="771" ht="13.5" customHeight="1" x14ac:dyDescent="0.45"/>
    <row r="772" ht="13.5" customHeight="1" x14ac:dyDescent="0.45"/>
    <row r="773" ht="13.5" customHeight="1" x14ac:dyDescent="0.45"/>
    <row r="774" ht="13.5" customHeight="1" x14ac:dyDescent="0.45"/>
    <row r="775" ht="13.5" customHeight="1" x14ac:dyDescent="0.45"/>
    <row r="776" ht="13.5" customHeight="1" x14ac:dyDescent="0.45"/>
    <row r="777" ht="13.5" customHeight="1" x14ac:dyDescent="0.45"/>
    <row r="778" ht="13.5" customHeight="1" x14ac:dyDescent="0.45"/>
    <row r="779" ht="13.5" customHeight="1" x14ac:dyDescent="0.45"/>
    <row r="780" ht="13.5" customHeight="1" x14ac:dyDescent="0.45"/>
    <row r="781" ht="13.5" customHeight="1" x14ac:dyDescent="0.45"/>
    <row r="782" ht="13.5" customHeight="1" x14ac:dyDescent="0.45"/>
    <row r="783" ht="13.5" customHeight="1" x14ac:dyDescent="0.45"/>
    <row r="784" ht="13.5" customHeight="1" x14ac:dyDescent="0.45"/>
    <row r="785" ht="13.5" customHeight="1" x14ac:dyDescent="0.45"/>
    <row r="786" ht="13.5" customHeight="1" x14ac:dyDescent="0.45"/>
    <row r="787" ht="13.5" customHeight="1" x14ac:dyDescent="0.45"/>
    <row r="788" ht="13.5" customHeight="1" x14ac:dyDescent="0.45"/>
    <row r="789" ht="13.5" customHeight="1" x14ac:dyDescent="0.45"/>
    <row r="790" ht="13.5" customHeight="1" x14ac:dyDescent="0.45"/>
    <row r="791" ht="13.5" customHeight="1" x14ac:dyDescent="0.45"/>
    <row r="792" ht="13.5" customHeight="1" x14ac:dyDescent="0.45"/>
    <row r="793" ht="13.5" customHeight="1" x14ac:dyDescent="0.45"/>
    <row r="794" ht="13.5" customHeight="1" x14ac:dyDescent="0.45"/>
    <row r="795" ht="13.5" customHeight="1" x14ac:dyDescent="0.45"/>
    <row r="796" ht="13.5" customHeight="1" x14ac:dyDescent="0.45"/>
    <row r="797" ht="13.5" customHeight="1" x14ac:dyDescent="0.45"/>
    <row r="798" ht="13.5" customHeight="1" x14ac:dyDescent="0.45"/>
    <row r="799" ht="13.5" customHeight="1" x14ac:dyDescent="0.45"/>
    <row r="800" ht="13.5" customHeight="1" x14ac:dyDescent="0.45"/>
    <row r="801" ht="13.5" customHeight="1" x14ac:dyDescent="0.45"/>
    <row r="802" ht="13.5" customHeight="1" x14ac:dyDescent="0.45"/>
    <row r="803" ht="13.5" customHeight="1" x14ac:dyDescent="0.45"/>
    <row r="804" ht="13.5" customHeight="1" x14ac:dyDescent="0.45"/>
    <row r="805" ht="13.5" customHeight="1" x14ac:dyDescent="0.45"/>
    <row r="806" ht="13.5" customHeight="1" x14ac:dyDescent="0.45"/>
    <row r="807" ht="13.5" customHeight="1" x14ac:dyDescent="0.45"/>
    <row r="808" ht="13.5" customHeight="1" x14ac:dyDescent="0.45"/>
    <row r="809" ht="13.5" customHeight="1" x14ac:dyDescent="0.45"/>
    <row r="810" ht="13.5" customHeight="1" x14ac:dyDescent="0.45"/>
    <row r="811" ht="13.5" customHeight="1" x14ac:dyDescent="0.45"/>
    <row r="812" ht="13.5" customHeight="1" x14ac:dyDescent="0.45"/>
    <row r="813" ht="13.5" customHeight="1" x14ac:dyDescent="0.45"/>
    <row r="814" ht="13.5" customHeight="1" x14ac:dyDescent="0.45"/>
    <row r="815" ht="13.5" customHeight="1" x14ac:dyDescent="0.45"/>
    <row r="816" ht="13.5" customHeight="1" x14ac:dyDescent="0.45"/>
    <row r="817" ht="13.5" customHeight="1" x14ac:dyDescent="0.45"/>
    <row r="818" ht="13.5" customHeight="1" x14ac:dyDescent="0.45"/>
    <row r="819" ht="13.5" customHeight="1" x14ac:dyDescent="0.45"/>
    <row r="820" ht="13.5" customHeight="1" x14ac:dyDescent="0.45"/>
    <row r="821" ht="13.5" customHeight="1" x14ac:dyDescent="0.45"/>
    <row r="822" ht="13.5" customHeight="1" x14ac:dyDescent="0.45"/>
    <row r="823" ht="13.5" customHeight="1" x14ac:dyDescent="0.45"/>
    <row r="824" ht="13.5" customHeight="1" x14ac:dyDescent="0.45"/>
    <row r="825" ht="13.5" customHeight="1" x14ac:dyDescent="0.45"/>
    <row r="826" ht="13.5" customHeight="1" x14ac:dyDescent="0.45"/>
    <row r="827" ht="13.5" customHeight="1" x14ac:dyDescent="0.45"/>
    <row r="828" ht="13.5" customHeight="1" x14ac:dyDescent="0.45"/>
    <row r="829" ht="13.5" customHeight="1" x14ac:dyDescent="0.45"/>
    <row r="830" ht="13.5" customHeight="1" x14ac:dyDescent="0.45"/>
    <row r="831" ht="13.5" customHeight="1" x14ac:dyDescent="0.45"/>
    <row r="832" ht="13.5" customHeight="1" x14ac:dyDescent="0.45"/>
    <row r="833" ht="13.5" customHeight="1" x14ac:dyDescent="0.45"/>
    <row r="834" ht="13.5" customHeight="1" x14ac:dyDescent="0.45"/>
    <row r="835" ht="13.5" customHeight="1" x14ac:dyDescent="0.45"/>
    <row r="836" ht="13.5" customHeight="1" x14ac:dyDescent="0.45"/>
    <row r="837" ht="13.5" customHeight="1" x14ac:dyDescent="0.45"/>
    <row r="838" ht="13.5" customHeight="1" x14ac:dyDescent="0.45"/>
    <row r="839" ht="13.5" customHeight="1" x14ac:dyDescent="0.45"/>
    <row r="840" ht="13.5" customHeight="1" x14ac:dyDescent="0.45"/>
    <row r="841" ht="13.5" customHeight="1" x14ac:dyDescent="0.45"/>
    <row r="842" ht="13.5" customHeight="1" x14ac:dyDescent="0.45"/>
    <row r="843" ht="13.5" customHeight="1" x14ac:dyDescent="0.45"/>
    <row r="844" ht="13.5" customHeight="1" x14ac:dyDescent="0.45"/>
    <row r="845" ht="13.5" customHeight="1" x14ac:dyDescent="0.45"/>
    <row r="846" ht="13.5" customHeight="1" x14ac:dyDescent="0.45"/>
    <row r="847" ht="13.5" customHeight="1" x14ac:dyDescent="0.45"/>
    <row r="848" ht="13.5" customHeight="1" x14ac:dyDescent="0.45"/>
    <row r="849" ht="13.5" customHeight="1" x14ac:dyDescent="0.45"/>
    <row r="850" ht="13.5" customHeight="1" x14ac:dyDescent="0.45"/>
    <row r="851" ht="13.5" customHeight="1" x14ac:dyDescent="0.45"/>
    <row r="852" ht="13.5" customHeight="1" x14ac:dyDescent="0.45"/>
    <row r="853" ht="13.5" customHeight="1" x14ac:dyDescent="0.45"/>
    <row r="854" ht="13.5" customHeight="1" x14ac:dyDescent="0.45"/>
    <row r="855" ht="13.5" customHeight="1" x14ac:dyDescent="0.45"/>
    <row r="856" ht="13.5" customHeight="1" x14ac:dyDescent="0.45"/>
    <row r="857" ht="13.5" customHeight="1" x14ac:dyDescent="0.45"/>
    <row r="858" ht="13.5" customHeight="1" x14ac:dyDescent="0.45"/>
    <row r="859" ht="13.5" customHeight="1" x14ac:dyDescent="0.45"/>
    <row r="860" ht="13.5" customHeight="1" x14ac:dyDescent="0.45"/>
    <row r="861" ht="13.5" customHeight="1" x14ac:dyDescent="0.45"/>
    <row r="862" ht="13.5" customHeight="1" x14ac:dyDescent="0.45"/>
    <row r="863" ht="13.5" customHeight="1" x14ac:dyDescent="0.45"/>
    <row r="864" ht="13.5" customHeight="1" x14ac:dyDescent="0.45"/>
    <row r="865" ht="13.5" customHeight="1" x14ac:dyDescent="0.45"/>
    <row r="866" ht="13.5" customHeight="1" x14ac:dyDescent="0.45"/>
    <row r="867" ht="13.5" customHeight="1" x14ac:dyDescent="0.45"/>
    <row r="868" ht="13.5" customHeight="1" x14ac:dyDescent="0.45"/>
    <row r="869" ht="13.5" customHeight="1" x14ac:dyDescent="0.45"/>
    <row r="870" ht="13.5" customHeight="1" x14ac:dyDescent="0.45"/>
    <row r="871" ht="13.5" customHeight="1" x14ac:dyDescent="0.45"/>
    <row r="872" ht="13.5" customHeight="1" x14ac:dyDescent="0.45"/>
    <row r="873" ht="13.5" customHeight="1" x14ac:dyDescent="0.45"/>
    <row r="874" ht="13.5" customHeight="1" x14ac:dyDescent="0.45"/>
    <row r="875" ht="13.5" customHeight="1" x14ac:dyDescent="0.45"/>
    <row r="876" ht="13.5" customHeight="1" x14ac:dyDescent="0.45"/>
    <row r="877" ht="13.5" customHeight="1" x14ac:dyDescent="0.45"/>
    <row r="878" ht="13.5" customHeight="1" x14ac:dyDescent="0.45"/>
    <row r="879" ht="13.5" customHeight="1" x14ac:dyDescent="0.45"/>
    <row r="880" ht="13.5" customHeight="1" x14ac:dyDescent="0.45"/>
    <row r="881" ht="13.5" customHeight="1" x14ac:dyDescent="0.45"/>
    <row r="882" ht="13.5" customHeight="1" x14ac:dyDescent="0.45"/>
    <row r="883" ht="13.5" customHeight="1" x14ac:dyDescent="0.45"/>
    <row r="884" ht="13.5" customHeight="1" x14ac:dyDescent="0.45"/>
    <row r="885" ht="13.5" customHeight="1" x14ac:dyDescent="0.45"/>
    <row r="886" ht="13.5" customHeight="1" x14ac:dyDescent="0.45"/>
    <row r="887" ht="13.5" customHeight="1" x14ac:dyDescent="0.45"/>
    <row r="888" ht="13.5" customHeight="1" x14ac:dyDescent="0.45"/>
    <row r="889" ht="13.5" customHeight="1" x14ac:dyDescent="0.45"/>
    <row r="890" ht="13.5" customHeight="1" x14ac:dyDescent="0.45"/>
    <row r="891" ht="13.5" customHeight="1" x14ac:dyDescent="0.45"/>
    <row r="892" ht="13.5" customHeight="1" x14ac:dyDescent="0.45"/>
    <row r="893" ht="13.5" customHeight="1" x14ac:dyDescent="0.45"/>
    <row r="894" ht="13.5" customHeight="1" x14ac:dyDescent="0.45"/>
    <row r="895" ht="13.5" customHeight="1" x14ac:dyDescent="0.45"/>
    <row r="896" ht="13.5" customHeight="1" x14ac:dyDescent="0.45"/>
    <row r="897" ht="13.5" customHeight="1" x14ac:dyDescent="0.45"/>
    <row r="898" ht="13.5" customHeight="1" x14ac:dyDescent="0.45"/>
    <row r="899" ht="13.5" customHeight="1" x14ac:dyDescent="0.45"/>
    <row r="900" ht="13.5" customHeight="1" x14ac:dyDescent="0.45"/>
    <row r="901" ht="13.5" customHeight="1" x14ac:dyDescent="0.45"/>
    <row r="902" ht="13.5" customHeight="1" x14ac:dyDescent="0.45"/>
    <row r="903" ht="13.5" customHeight="1" x14ac:dyDescent="0.45"/>
    <row r="904" ht="13.5" customHeight="1" x14ac:dyDescent="0.45"/>
    <row r="905" ht="13.5" customHeight="1" x14ac:dyDescent="0.45"/>
    <row r="906" ht="13.5" customHeight="1" x14ac:dyDescent="0.45"/>
    <row r="907" ht="13.5" customHeight="1" x14ac:dyDescent="0.45"/>
    <row r="908" ht="13.5" customHeight="1" x14ac:dyDescent="0.45"/>
    <row r="909" ht="13.5" customHeight="1" x14ac:dyDescent="0.45"/>
    <row r="910" ht="13.5" customHeight="1" x14ac:dyDescent="0.45"/>
    <row r="911" ht="13.5" customHeight="1" x14ac:dyDescent="0.45"/>
    <row r="912" ht="13.5" customHeight="1" x14ac:dyDescent="0.45"/>
    <row r="913" ht="13.5" customHeight="1" x14ac:dyDescent="0.45"/>
    <row r="914" ht="13.5" customHeight="1" x14ac:dyDescent="0.45"/>
    <row r="915" ht="13.5" customHeight="1" x14ac:dyDescent="0.45"/>
    <row r="916" ht="13.5" customHeight="1" x14ac:dyDescent="0.45"/>
    <row r="917" ht="13.5" customHeight="1" x14ac:dyDescent="0.45"/>
    <row r="918" ht="13.5" customHeight="1" x14ac:dyDescent="0.45"/>
    <row r="919" ht="13.5" customHeight="1" x14ac:dyDescent="0.45"/>
    <row r="920" ht="13.5" customHeight="1" x14ac:dyDescent="0.45"/>
    <row r="921" ht="13.5" customHeight="1" x14ac:dyDescent="0.45"/>
    <row r="922" ht="13.5" customHeight="1" x14ac:dyDescent="0.45"/>
    <row r="923" ht="13.5" customHeight="1" x14ac:dyDescent="0.45"/>
    <row r="924" ht="13.5" customHeight="1" x14ac:dyDescent="0.45"/>
    <row r="925" ht="13.5" customHeight="1" x14ac:dyDescent="0.45"/>
    <row r="926" ht="13.5" customHeight="1" x14ac:dyDescent="0.45"/>
    <row r="927" ht="13.5" customHeight="1" x14ac:dyDescent="0.45"/>
    <row r="928" ht="13.5" customHeight="1" x14ac:dyDescent="0.45"/>
    <row r="929" ht="13.5" customHeight="1" x14ac:dyDescent="0.45"/>
    <row r="930" ht="13.5" customHeight="1" x14ac:dyDescent="0.45"/>
    <row r="931" ht="13.5" customHeight="1" x14ac:dyDescent="0.45"/>
    <row r="932" ht="13.5" customHeight="1" x14ac:dyDescent="0.45"/>
    <row r="933" ht="13.5" customHeight="1" x14ac:dyDescent="0.45"/>
    <row r="934" ht="13.5" customHeight="1" x14ac:dyDescent="0.45"/>
    <row r="935" ht="13.5" customHeight="1" x14ac:dyDescent="0.45"/>
    <row r="936" ht="13.5" customHeight="1" x14ac:dyDescent="0.45"/>
    <row r="937" ht="13.5" customHeight="1" x14ac:dyDescent="0.45"/>
    <row r="938" ht="13.5" customHeight="1" x14ac:dyDescent="0.45"/>
    <row r="939" ht="13.5" customHeight="1" x14ac:dyDescent="0.45"/>
    <row r="940" ht="13.5" customHeight="1" x14ac:dyDescent="0.45"/>
    <row r="941" ht="13.5" customHeight="1" x14ac:dyDescent="0.45"/>
    <row r="942" ht="13.5" customHeight="1" x14ac:dyDescent="0.45"/>
    <row r="943" ht="13.5" customHeight="1" x14ac:dyDescent="0.45"/>
    <row r="944" ht="13.5" customHeight="1" x14ac:dyDescent="0.45"/>
    <row r="945" ht="13.5" customHeight="1" x14ac:dyDescent="0.45"/>
    <row r="946" ht="13.5" customHeight="1" x14ac:dyDescent="0.45"/>
    <row r="947" ht="13.5" customHeight="1" x14ac:dyDescent="0.45"/>
    <row r="948" ht="13.5" customHeight="1" x14ac:dyDescent="0.45"/>
    <row r="949" ht="13.5" customHeight="1" x14ac:dyDescent="0.45"/>
    <row r="950" ht="13.5" customHeight="1" x14ac:dyDescent="0.45"/>
    <row r="951" ht="13.5" customHeight="1" x14ac:dyDescent="0.45"/>
    <row r="952" ht="13.5" customHeight="1" x14ac:dyDescent="0.45"/>
    <row r="953" ht="13.5" customHeight="1" x14ac:dyDescent="0.45"/>
    <row r="954" ht="13.5" customHeight="1" x14ac:dyDescent="0.45"/>
    <row r="955" ht="13.5" customHeight="1" x14ac:dyDescent="0.45"/>
    <row r="956" ht="13.5" customHeight="1" x14ac:dyDescent="0.45"/>
    <row r="957" ht="13.5" customHeight="1" x14ac:dyDescent="0.45"/>
    <row r="958" ht="13.5" customHeight="1" x14ac:dyDescent="0.45"/>
    <row r="959" ht="13.5" customHeight="1" x14ac:dyDescent="0.45"/>
    <row r="960" ht="13.5" customHeight="1" x14ac:dyDescent="0.45"/>
    <row r="961" ht="13.5" customHeight="1" x14ac:dyDescent="0.45"/>
    <row r="962" ht="13.5" customHeight="1" x14ac:dyDescent="0.45"/>
    <row r="963" ht="13.5" customHeight="1" x14ac:dyDescent="0.45"/>
    <row r="964" ht="13.5" customHeight="1" x14ac:dyDescent="0.45"/>
    <row r="965" ht="13.5" customHeight="1" x14ac:dyDescent="0.45"/>
    <row r="966" ht="13.5" customHeight="1" x14ac:dyDescent="0.45"/>
    <row r="967" ht="13.5" customHeight="1" x14ac:dyDescent="0.45"/>
    <row r="968" ht="13.5" customHeight="1" x14ac:dyDescent="0.45"/>
    <row r="969" ht="13.5" customHeight="1" x14ac:dyDescent="0.45"/>
    <row r="970" ht="13.5" customHeight="1" x14ac:dyDescent="0.45"/>
    <row r="971" ht="13.5" customHeight="1" x14ac:dyDescent="0.45"/>
    <row r="972" ht="13.5" customHeight="1" x14ac:dyDescent="0.45"/>
    <row r="973" ht="13.5" customHeight="1" x14ac:dyDescent="0.45"/>
    <row r="974" ht="13.5" customHeight="1" x14ac:dyDescent="0.45"/>
    <row r="975" ht="13.5" customHeight="1" x14ac:dyDescent="0.45"/>
    <row r="976" ht="13.5" customHeight="1" x14ac:dyDescent="0.45"/>
    <row r="977" ht="13.5" customHeight="1" x14ac:dyDescent="0.45"/>
    <row r="978" ht="13.5" customHeight="1" x14ac:dyDescent="0.45"/>
    <row r="979" ht="13.5" customHeight="1" x14ac:dyDescent="0.45"/>
    <row r="980" ht="13.5" customHeight="1" x14ac:dyDescent="0.45"/>
    <row r="981" ht="13.5" customHeight="1" x14ac:dyDescent="0.45"/>
    <row r="982" ht="13.5" customHeight="1" x14ac:dyDescent="0.45"/>
    <row r="983" ht="13.5" customHeight="1" x14ac:dyDescent="0.45"/>
    <row r="984" ht="13.5" customHeight="1" x14ac:dyDescent="0.45"/>
    <row r="985" ht="13.5" customHeight="1" x14ac:dyDescent="0.45"/>
    <row r="986" ht="13.5" customHeight="1" x14ac:dyDescent="0.45"/>
    <row r="987" ht="13.5" customHeight="1" x14ac:dyDescent="0.45"/>
    <row r="988" ht="13.5" customHeight="1" x14ac:dyDescent="0.45"/>
    <row r="989" ht="13.5" customHeight="1" x14ac:dyDescent="0.45"/>
    <row r="990" ht="13.5" customHeight="1" x14ac:dyDescent="0.45"/>
    <row r="991" ht="13.5" customHeight="1" x14ac:dyDescent="0.45"/>
    <row r="992" ht="13.5" customHeight="1" x14ac:dyDescent="0.45"/>
    <row r="993" ht="13.5" customHeight="1" x14ac:dyDescent="0.45"/>
    <row r="994" ht="13.5" customHeight="1" x14ac:dyDescent="0.45"/>
    <row r="995" ht="13.5" customHeight="1" x14ac:dyDescent="0.45"/>
    <row r="996" ht="13.5" customHeight="1" x14ac:dyDescent="0.45"/>
    <row r="997" ht="13.5" customHeight="1" x14ac:dyDescent="0.45"/>
    <row r="998" ht="13.5" customHeight="1" x14ac:dyDescent="0.45"/>
    <row r="999" ht="13.5" customHeight="1" x14ac:dyDescent="0.45"/>
    <row r="1000" ht="13.5" customHeight="1" x14ac:dyDescent="0.45"/>
  </sheetData>
  <pageMargins left="1" right="1"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zoomScaleNormal="100" workbookViewId="0">
      <selection activeCell="J12" sqref="J12"/>
    </sheetView>
  </sheetViews>
  <sheetFormatPr defaultColWidth="14.41796875" defaultRowHeight="15" customHeight="1" x14ac:dyDescent="0.45"/>
  <cols>
    <col min="1" max="1" width="26.26171875" style="149" customWidth="1"/>
    <col min="2" max="2" width="55.68359375" style="149" customWidth="1"/>
    <col min="3" max="24" width="9.1015625" style="149" customWidth="1"/>
    <col min="25" max="16384" width="14.41796875" style="149"/>
  </cols>
  <sheetData>
    <row r="1" spans="1:2" ht="13.5" customHeight="1" x14ac:dyDescent="0.45">
      <c r="A1" s="155" t="str">
        <f>'Bud Year 1'!A1</f>
        <v>Tribe/Organization Name</v>
      </c>
      <c r="B1" s="156"/>
    </row>
    <row r="2" spans="1:2" ht="13.5" customHeight="1" thickBot="1" x14ac:dyDescent="0.5">
      <c r="A2" s="157" t="str">
        <f>'Bud Year 2'!A2</f>
        <v>Language Preservation &amp; Maintenance (P&amp;M)</v>
      </c>
    </row>
    <row r="3" spans="1:2" ht="34.5" customHeight="1" x14ac:dyDescent="0.45">
      <c r="A3" s="160" t="s">
        <v>24</v>
      </c>
      <c r="B3" s="161" t="s">
        <v>68</v>
      </c>
    </row>
    <row r="4" spans="1:2" ht="25.2" x14ac:dyDescent="0.45">
      <c r="A4" s="180" t="s">
        <v>28</v>
      </c>
      <c r="B4" s="163" t="s">
        <v>175</v>
      </c>
    </row>
    <row r="5" spans="1:2" ht="12.6" x14ac:dyDescent="0.45">
      <c r="A5" s="164" t="str">
        <f>'Bud Year 2'!A5</f>
        <v xml:space="preserve">Insert title and percentage of time </v>
      </c>
      <c r="B5" s="165" t="s">
        <v>181</v>
      </c>
    </row>
    <row r="6" spans="1:2" ht="12.6" x14ac:dyDescent="0.45">
      <c r="A6" s="164" t="str">
        <f>'Bud Year 2'!A6</f>
        <v xml:space="preserve">Insert title and percentage of time </v>
      </c>
      <c r="B6" s="165" t="s">
        <v>181</v>
      </c>
    </row>
    <row r="7" spans="1:2" ht="12.6" x14ac:dyDescent="0.45">
      <c r="A7" s="164" t="str">
        <f>'Bud Year 2'!A7</f>
        <v xml:space="preserve">Insert title and percentage of time </v>
      </c>
      <c r="B7" s="165" t="s">
        <v>181</v>
      </c>
    </row>
    <row r="8" spans="1:2" ht="12.6" x14ac:dyDescent="0.45">
      <c r="A8" s="164" t="str">
        <f>'Bud Year 2'!A8</f>
        <v xml:space="preserve">Insert title and percentage of time </v>
      </c>
      <c r="B8" s="165" t="s">
        <v>181</v>
      </c>
    </row>
    <row r="9" spans="1:2" ht="12.6" x14ac:dyDescent="0.45">
      <c r="A9" s="180" t="s">
        <v>31</v>
      </c>
      <c r="B9" s="167" t="s">
        <v>69</v>
      </c>
    </row>
    <row r="10" spans="1:2" ht="12.6" x14ac:dyDescent="0.45">
      <c r="A10" s="164" t="s">
        <v>32</v>
      </c>
      <c r="B10" s="168" t="s">
        <v>70</v>
      </c>
    </row>
    <row r="11" spans="1:2" ht="12.6" x14ac:dyDescent="0.45">
      <c r="A11" s="164" t="s">
        <v>33</v>
      </c>
      <c r="B11" s="168" t="s">
        <v>70</v>
      </c>
    </row>
    <row r="12" spans="1:2" ht="12.6" x14ac:dyDescent="0.45">
      <c r="A12" s="164" t="s">
        <v>34</v>
      </c>
      <c r="B12" s="168" t="s">
        <v>70</v>
      </c>
    </row>
    <row r="13" spans="1:2" ht="12.6" x14ac:dyDescent="0.45">
      <c r="A13" s="164" t="s">
        <v>63</v>
      </c>
      <c r="B13" s="168" t="s">
        <v>70</v>
      </c>
    </row>
    <row r="14" spans="1:2" ht="12.6" x14ac:dyDescent="0.45">
      <c r="A14" s="164" t="s">
        <v>64</v>
      </c>
      <c r="B14" s="168" t="s">
        <v>70</v>
      </c>
    </row>
    <row r="15" spans="1:2" ht="12.6" x14ac:dyDescent="0.45">
      <c r="A15" s="164" t="s">
        <v>35</v>
      </c>
      <c r="B15" s="168" t="s">
        <v>70</v>
      </c>
    </row>
    <row r="16" spans="1:2" ht="12.6" x14ac:dyDescent="0.45">
      <c r="A16" s="166" t="s">
        <v>37</v>
      </c>
      <c r="B16" s="167" t="s">
        <v>71</v>
      </c>
    </row>
    <row r="17" spans="1:2" ht="12.6" x14ac:dyDescent="0.45">
      <c r="A17" s="164" t="s">
        <v>40</v>
      </c>
      <c r="B17" s="168" t="s">
        <v>72</v>
      </c>
    </row>
    <row r="18" spans="1:2" ht="12.6" x14ac:dyDescent="0.45">
      <c r="A18" s="164" t="str">
        <f>'Bud Year 2'!A20</f>
        <v>Insert any other project staff travel</v>
      </c>
      <c r="B18" s="168" t="s">
        <v>72</v>
      </c>
    </row>
    <row r="19" spans="1:2" ht="12.6" x14ac:dyDescent="0.45">
      <c r="A19" s="164" t="str">
        <f>'Bud Year 2'!A21</f>
        <v>Insert any other project staff travel</v>
      </c>
      <c r="B19" s="168" t="s">
        <v>72</v>
      </c>
    </row>
    <row r="20" spans="1:2" ht="12.6" x14ac:dyDescent="0.45">
      <c r="A20" s="180" t="s">
        <v>43</v>
      </c>
      <c r="B20" s="167" t="s">
        <v>180</v>
      </c>
    </row>
    <row r="21" spans="1:2" ht="12.6" x14ac:dyDescent="0.45">
      <c r="A21" s="164" t="str">
        <f>'Bud Year 2'!A24</f>
        <v>Insert name of equipment</v>
      </c>
      <c r="B21" s="168" t="s">
        <v>73</v>
      </c>
    </row>
    <row r="22" spans="1:2" ht="12.6" x14ac:dyDescent="0.45">
      <c r="A22" s="164" t="str">
        <f>'Bud Year 2'!A25</f>
        <v>Insert name of equipment</v>
      </c>
      <c r="B22" s="168" t="s">
        <v>73</v>
      </c>
    </row>
    <row r="23" spans="1:2" ht="12.6" x14ac:dyDescent="0.45">
      <c r="A23" s="180" t="s">
        <v>46</v>
      </c>
      <c r="B23" s="167" t="s">
        <v>74</v>
      </c>
    </row>
    <row r="24" spans="1:2" ht="12.6" x14ac:dyDescent="0.45">
      <c r="A24" s="164" t="str">
        <f>'Bud Year 2'!A28</f>
        <v>Insert name of type of supply</v>
      </c>
      <c r="B24" s="168" t="s">
        <v>74</v>
      </c>
    </row>
    <row r="25" spans="1:2" ht="12.6" x14ac:dyDescent="0.45">
      <c r="A25" s="164" t="str">
        <f>'Bud Year 2'!A29</f>
        <v>Insert name of type of supply</v>
      </c>
      <c r="B25" s="168" t="s">
        <v>74</v>
      </c>
    </row>
    <row r="26" spans="1:2" ht="12.6" x14ac:dyDescent="0.45">
      <c r="A26" s="180" t="s">
        <v>50</v>
      </c>
      <c r="B26" s="167" t="s">
        <v>179</v>
      </c>
    </row>
    <row r="27" spans="1:2" ht="12.6" x14ac:dyDescent="0.45">
      <c r="A27" s="164" t="str">
        <f>'Bud Year 2'!A32</f>
        <v>Insert name of type of contract</v>
      </c>
      <c r="B27" s="168" t="s">
        <v>75</v>
      </c>
    </row>
    <row r="28" spans="1:2" ht="12.6" x14ac:dyDescent="0.45">
      <c r="A28" s="164" t="str">
        <f>'Bud Year 2'!A33</f>
        <v>Insert name of type of contract</v>
      </c>
      <c r="B28" s="168" t="s">
        <v>75</v>
      </c>
    </row>
    <row r="29" spans="1:2" ht="12.6" x14ac:dyDescent="0.45">
      <c r="A29" s="180" t="s">
        <v>54</v>
      </c>
      <c r="B29" s="167" t="s">
        <v>76</v>
      </c>
    </row>
    <row r="30" spans="1:2" ht="25.2" x14ac:dyDescent="0.45">
      <c r="A30" s="164" t="str">
        <f>'Bud Year 2'!A36</f>
        <v>Insert name of "Other" budget item</v>
      </c>
      <c r="B30" s="168" t="s">
        <v>77</v>
      </c>
    </row>
    <row r="31" spans="1:2" ht="25.2" x14ac:dyDescent="0.45">
      <c r="A31" s="164" t="str">
        <f>'Bud Year 2'!A37</f>
        <v>Insert name of "Other" budget item</v>
      </c>
      <c r="B31" s="168" t="s">
        <v>77</v>
      </c>
    </row>
    <row r="32" spans="1:2" ht="25.2" x14ac:dyDescent="0.45">
      <c r="A32" s="164" t="str">
        <f>'Bud Year 2'!A38</f>
        <v>Insert name of "Other" budget item</v>
      </c>
      <c r="B32" s="168" t="s">
        <v>77</v>
      </c>
    </row>
    <row r="33" spans="1:2" ht="25.2" x14ac:dyDescent="0.45">
      <c r="A33" s="164" t="str">
        <f>'Bud Year 2'!A39</f>
        <v>Insert name of "Other" budget item</v>
      </c>
      <c r="B33" s="168" t="s">
        <v>77</v>
      </c>
    </row>
    <row r="34" spans="1:2" ht="25.2" x14ac:dyDescent="0.45">
      <c r="A34" s="164" t="str">
        <f>'Bud Year 2'!A40</f>
        <v>Insert name of "Other" budget item</v>
      </c>
      <c r="B34" s="168" t="s">
        <v>77</v>
      </c>
    </row>
    <row r="35" spans="1:2" ht="25.2" x14ac:dyDescent="0.45">
      <c r="A35" s="164" t="str">
        <f>'Bud Year 2'!A41</f>
        <v>Insert name of "Other" budget item</v>
      </c>
      <c r="B35" s="168" t="s">
        <v>77</v>
      </c>
    </row>
    <row r="36" spans="1:2" ht="25.2" x14ac:dyDescent="0.45">
      <c r="A36" s="164" t="str">
        <f>'Bud Year 2'!A42</f>
        <v>Insert name of "Other" budget item</v>
      </c>
      <c r="B36" s="168" t="s">
        <v>77</v>
      </c>
    </row>
    <row r="37" spans="1:2" ht="25.2" x14ac:dyDescent="0.45">
      <c r="A37" s="164" t="str">
        <f>'Bud Year 2'!A43</f>
        <v>Insert name of "Other" budget item</v>
      </c>
      <c r="B37" s="168" t="s">
        <v>77</v>
      </c>
    </row>
    <row r="38" spans="1:2" ht="25.2" x14ac:dyDescent="0.45">
      <c r="A38" s="164" t="str">
        <f>'Bud Year 2'!A44</f>
        <v>Insert name of "Other" budget item</v>
      </c>
      <c r="B38" s="168" t="s">
        <v>77</v>
      </c>
    </row>
    <row r="39" spans="1:2" ht="25.2" x14ac:dyDescent="0.45">
      <c r="A39" s="164" t="str">
        <f>'Bud Year 2'!A45</f>
        <v>Insert name of "Other" budget item</v>
      </c>
      <c r="B39" s="168" t="s">
        <v>77</v>
      </c>
    </row>
    <row r="40" spans="1:2" ht="25.2" x14ac:dyDescent="0.45">
      <c r="A40" s="164" t="str">
        <f>'Bud Year 2'!A46</f>
        <v>Insert name of "Other" budget item</v>
      </c>
      <c r="B40" s="168" t="s">
        <v>77</v>
      </c>
    </row>
    <row r="41" spans="1:2" ht="25.2" x14ac:dyDescent="0.45">
      <c r="A41" s="164" t="str">
        <f>'Bud Year 2'!A47</f>
        <v>Insert name of "Other" budget item</v>
      </c>
      <c r="B41" s="168" t="s">
        <v>77</v>
      </c>
    </row>
    <row r="42" spans="1:2" ht="25.2" x14ac:dyDescent="0.45">
      <c r="A42" s="164" t="str">
        <f>'Bud Year 2'!A48</f>
        <v>Insert name of "Other" budget item</v>
      </c>
      <c r="B42" s="168" t="s">
        <v>77</v>
      </c>
    </row>
    <row r="43" spans="1:2" ht="25.2" x14ac:dyDescent="0.45">
      <c r="A43" s="164" t="str">
        <f>'Bud Year 2'!A49</f>
        <v>Insert name of "Other" budget item</v>
      </c>
      <c r="B43" s="168" t="s">
        <v>77</v>
      </c>
    </row>
    <row r="44" spans="1:2" ht="25.2" x14ac:dyDescent="0.45">
      <c r="A44" s="164" t="str">
        <f>'Bud Year 2'!A50</f>
        <v>Insert name of "Other" budget item</v>
      </c>
      <c r="B44" s="168" t="s">
        <v>77</v>
      </c>
    </row>
    <row r="45" spans="1:2" ht="25.2" x14ac:dyDescent="0.45">
      <c r="A45" s="164" t="s">
        <v>58</v>
      </c>
      <c r="B45" s="185" t="s">
        <v>182</v>
      </c>
    </row>
    <row r="46" spans="1:2" ht="13.5" customHeight="1" x14ac:dyDescent="0.45">
      <c r="A46" s="177"/>
      <c r="B46" s="177"/>
    </row>
    <row r="47" spans="1:2" ht="13.5" customHeight="1" x14ac:dyDescent="0.45"/>
    <row r="48" spans="1:2"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row r="60" ht="13.5" customHeight="1" x14ac:dyDescent="0.45"/>
    <row r="61" ht="13.5" customHeight="1" x14ac:dyDescent="0.45"/>
    <row r="62" ht="13.5" customHeight="1" x14ac:dyDescent="0.45"/>
    <row r="63" ht="13.5" customHeight="1" x14ac:dyDescent="0.45"/>
    <row r="64" ht="13.5" customHeight="1" x14ac:dyDescent="0.45"/>
    <row r="65" ht="13.5" customHeight="1" x14ac:dyDescent="0.45"/>
    <row r="66" ht="13.5" customHeight="1" x14ac:dyDescent="0.45"/>
    <row r="67" ht="13.5" customHeight="1" x14ac:dyDescent="0.45"/>
    <row r="68" ht="13.5" customHeight="1" x14ac:dyDescent="0.45"/>
    <row r="69" ht="13.5" customHeight="1" x14ac:dyDescent="0.45"/>
    <row r="70" ht="13.5" customHeight="1" x14ac:dyDescent="0.45"/>
    <row r="71" ht="13.5" customHeight="1" x14ac:dyDescent="0.45"/>
    <row r="72" ht="13.5" customHeight="1" x14ac:dyDescent="0.45"/>
    <row r="73" ht="13.5" customHeight="1" x14ac:dyDescent="0.45"/>
    <row r="74" ht="13.5" customHeight="1" x14ac:dyDescent="0.45"/>
    <row r="75" ht="13.5" customHeight="1" x14ac:dyDescent="0.45"/>
    <row r="76" ht="13.5" customHeight="1" x14ac:dyDescent="0.45"/>
    <row r="77" ht="13.5" customHeight="1" x14ac:dyDescent="0.45"/>
    <row r="78" ht="13.5" customHeight="1" x14ac:dyDescent="0.45"/>
    <row r="79" ht="13.5" customHeight="1" x14ac:dyDescent="0.45"/>
    <row r="80" ht="13.5" customHeight="1" x14ac:dyDescent="0.45"/>
    <row r="81" ht="13.5" customHeight="1" x14ac:dyDescent="0.45"/>
    <row r="82" ht="13.5" customHeight="1" x14ac:dyDescent="0.45"/>
    <row r="83" ht="13.5" customHeight="1" x14ac:dyDescent="0.45"/>
    <row r="84" ht="13.5" customHeight="1" x14ac:dyDescent="0.45"/>
    <row r="85" ht="13.5" customHeight="1" x14ac:dyDescent="0.45"/>
    <row r="86" ht="13.5" customHeight="1" x14ac:dyDescent="0.45"/>
    <row r="87" ht="13.5" customHeight="1" x14ac:dyDescent="0.45"/>
    <row r="88" ht="13.5" customHeight="1" x14ac:dyDescent="0.45"/>
    <row r="89" ht="13.5" customHeight="1" x14ac:dyDescent="0.45"/>
    <row r="90" ht="13.5" customHeight="1" x14ac:dyDescent="0.45"/>
    <row r="91" ht="13.5" customHeight="1" x14ac:dyDescent="0.45"/>
    <row r="92" ht="13.5" customHeight="1" x14ac:dyDescent="0.45"/>
    <row r="93" ht="13.5" customHeight="1" x14ac:dyDescent="0.45"/>
    <row r="94" ht="13.5" customHeight="1" x14ac:dyDescent="0.45"/>
    <row r="95" ht="13.5" customHeight="1" x14ac:dyDescent="0.45"/>
    <row r="96" ht="13.5" customHeight="1" x14ac:dyDescent="0.45"/>
    <row r="97" ht="13.5" customHeight="1" x14ac:dyDescent="0.45"/>
    <row r="98" ht="13.5" customHeight="1" x14ac:dyDescent="0.45"/>
    <row r="99" ht="13.5" customHeight="1" x14ac:dyDescent="0.45"/>
    <row r="100" ht="13.5" customHeight="1" x14ac:dyDescent="0.45"/>
    <row r="101" ht="13.5" customHeight="1" x14ac:dyDescent="0.45"/>
    <row r="102" ht="13.5" customHeight="1" x14ac:dyDescent="0.45"/>
    <row r="103" ht="13.5" customHeight="1" x14ac:dyDescent="0.45"/>
    <row r="104" ht="13.5" customHeight="1" x14ac:dyDescent="0.45"/>
    <row r="105" ht="13.5" customHeight="1" x14ac:dyDescent="0.45"/>
    <row r="106" ht="13.5" customHeight="1" x14ac:dyDescent="0.45"/>
    <row r="107" ht="13.5" customHeight="1" x14ac:dyDescent="0.45"/>
    <row r="108" ht="13.5" customHeight="1" x14ac:dyDescent="0.45"/>
    <row r="109" ht="13.5" customHeight="1" x14ac:dyDescent="0.45"/>
    <row r="110" ht="13.5" customHeight="1" x14ac:dyDescent="0.45"/>
    <row r="111" ht="13.5" customHeight="1" x14ac:dyDescent="0.45"/>
    <row r="112" ht="13.5" customHeight="1" x14ac:dyDescent="0.45"/>
    <row r="113" ht="13.5" customHeight="1" x14ac:dyDescent="0.45"/>
    <row r="114" ht="13.5" customHeight="1" x14ac:dyDescent="0.45"/>
    <row r="115" ht="13.5" customHeight="1" x14ac:dyDescent="0.45"/>
    <row r="116" ht="13.5" customHeight="1" x14ac:dyDescent="0.45"/>
    <row r="117" ht="13.5" customHeight="1" x14ac:dyDescent="0.45"/>
    <row r="118" ht="13.5" customHeight="1" x14ac:dyDescent="0.45"/>
    <row r="119" ht="13.5" customHeight="1" x14ac:dyDescent="0.45"/>
    <row r="120" ht="13.5" customHeight="1" x14ac:dyDescent="0.45"/>
    <row r="121" ht="13.5" customHeight="1" x14ac:dyDescent="0.45"/>
    <row r="122" ht="13.5" customHeight="1" x14ac:dyDescent="0.45"/>
    <row r="123" ht="13.5" customHeight="1" x14ac:dyDescent="0.45"/>
    <row r="124" ht="13.5" customHeight="1" x14ac:dyDescent="0.45"/>
    <row r="125" ht="13.5" customHeight="1" x14ac:dyDescent="0.45"/>
    <row r="126" ht="13.5" customHeight="1" x14ac:dyDescent="0.45"/>
    <row r="127" ht="13.5" customHeight="1" x14ac:dyDescent="0.45"/>
    <row r="128" ht="13.5" customHeight="1" x14ac:dyDescent="0.45"/>
    <row r="129" ht="13.5" customHeight="1" x14ac:dyDescent="0.45"/>
    <row r="130" ht="13.5" customHeight="1" x14ac:dyDescent="0.45"/>
    <row r="131" ht="13.5" customHeight="1" x14ac:dyDescent="0.45"/>
    <row r="132" ht="13.5" customHeight="1" x14ac:dyDescent="0.45"/>
    <row r="133" ht="13.5" customHeight="1" x14ac:dyDescent="0.45"/>
    <row r="134"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row r="309" ht="13.5" customHeight="1" x14ac:dyDescent="0.45"/>
    <row r="310" ht="13.5" customHeight="1" x14ac:dyDescent="0.45"/>
    <row r="311" ht="13.5" customHeight="1" x14ac:dyDescent="0.45"/>
    <row r="312" ht="13.5" customHeight="1" x14ac:dyDescent="0.45"/>
    <row r="313" ht="13.5" customHeight="1" x14ac:dyDescent="0.45"/>
    <row r="314" ht="13.5" customHeight="1" x14ac:dyDescent="0.45"/>
    <row r="315" ht="13.5" customHeight="1" x14ac:dyDescent="0.45"/>
    <row r="316" ht="13.5" customHeight="1" x14ac:dyDescent="0.45"/>
    <row r="317" ht="13.5" customHeight="1" x14ac:dyDescent="0.45"/>
    <row r="318" ht="13.5" customHeight="1" x14ac:dyDescent="0.45"/>
    <row r="319" ht="13.5" customHeight="1" x14ac:dyDescent="0.45"/>
    <row r="320" ht="13.5" customHeight="1" x14ac:dyDescent="0.45"/>
    <row r="321" ht="13.5" customHeight="1" x14ac:dyDescent="0.45"/>
    <row r="322" ht="13.5" customHeight="1" x14ac:dyDescent="0.45"/>
    <row r="323" ht="13.5" customHeight="1" x14ac:dyDescent="0.45"/>
    <row r="324" ht="13.5" customHeight="1" x14ac:dyDescent="0.45"/>
    <row r="325" ht="13.5" customHeight="1" x14ac:dyDescent="0.45"/>
    <row r="326" ht="13.5" customHeight="1" x14ac:dyDescent="0.45"/>
    <row r="327" ht="13.5" customHeight="1" x14ac:dyDescent="0.45"/>
    <row r="328" ht="13.5" customHeight="1" x14ac:dyDescent="0.45"/>
    <row r="329" ht="13.5" customHeight="1" x14ac:dyDescent="0.45"/>
    <row r="330" ht="13.5" customHeight="1" x14ac:dyDescent="0.45"/>
    <row r="331" ht="13.5" customHeight="1" x14ac:dyDescent="0.45"/>
    <row r="332" ht="13.5" customHeight="1" x14ac:dyDescent="0.45"/>
    <row r="333" ht="13.5" customHeight="1" x14ac:dyDescent="0.45"/>
    <row r="334" ht="13.5" customHeight="1" x14ac:dyDescent="0.45"/>
    <row r="335" ht="13.5" customHeight="1" x14ac:dyDescent="0.45"/>
    <row r="336" ht="13.5" customHeight="1" x14ac:dyDescent="0.45"/>
    <row r="337" ht="13.5" customHeight="1" x14ac:dyDescent="0.45"/>
    <row r="338" ht="13.5" customHeight="1" x14ac:dyDescent="0.45"/>
    <row r="339" ht="13.5" customHeight="1" x14ac:dyDescent="0.45"/>
    <row r="340" ht="13.5" customHeight="1" x14ac:dyDescent="0.45"/>
    <row r="341" ht="13.5" customHeight="1" x14ac:dyDescent="0.45"/>
    <row r="342" ht="13.5" customHeight="1" x14ac:dyDescent="0.45"/>
    <row r="343" ht="13.5" customHeight="1" x14ac:dyDescent="0.45"/>
    <row r="344" ht="13.5" customHeight="1" x14ac:dyDescent="0.45"/>
    <row r="345" ht="13.5" customHeight="1" x14ac:dyDescent="0.45"/>
    <row r="346" ht="13.5" customHeight="1" x14ac:dyDescent="0.45"/>
    <row r="347" ht="13.5" customHeight="1" x14ac:dyDescent="0.45"/>
    <row r="348" ht="13.5" customHeight="1" x14ac:dyDescent="0.45"/>
    <row r="349" ht="13.5" customHeight="1" x14ac:dyDescent="0.45"/>
    <row r="350" ht="13.5" customHeight="1" x14ac:dyDescent="0.45"/>
    <row r="351" ht="13.5" customHeight="1" x14ac:dyDescent="0.45"/>
    <row r="352" ht="13.5" customHeight="1" x14ac:dyDescent="0.45"/>
    <row r="353" ht="13.5" customHeight="1" x14ac:dyDescent="0.45"/>
    <row r="354" ht="13.5" customHeight="1" x14ac:dyDescent="0.45"/>
    <row r="355" ht="13.5" customHeight="1" x14ac:dyDescent="0.45"/>
    <row r="356" ht="13.5" customHeight="1" x14ac:dyDescent="0.45"/>
    <row r="357" ht="13.5" customHeight="1" x14ac:dyDescent="0.45"/>
    <row r="358" ht="13.5" customHeight="1" x14ac:dyDescent="0.45"/>
    <row r="359" ht="13.5" customHeight="1" x14ac:dyDescent="0.45"/>
    <row r="360" ht="13.5" customHeight="1" x14ac:dyDescent="0.45"/>
    <row r="361" ht="13.5" customHeight="1" x14ac:dyDescent="0.45"/>
    <row r="362" ht="13.5" customHeight="1" x14ac:dyDescent="0.45"/>
    <row r="363" ht="13.5" customHeight="1" x14ac:dyDescent="0.45"/>
    <row r="364" ht="13.5" customHeight="1" x14ac:dyDescent="0.45"/>
    <row r="365" ht="13.5" customHeight="1" x14ac:dyDescent="0.45"/>
    <row r="366" ht="13.5" customHeight="1" x14ac:dyDescent="0.45"/>
    <row r="367" ht="13.5" customHeight="1" x14ac:dyDescent="0.45"/>
    <row r="368" ht="13.5" customHeight="1" x14ac:dyDescent="0.45"/>
    <row r="369" ht="13.5" customHeight="1" x14ac:dyDescent="0.45"/>
    <row r="370" ht="13.5" customHeight="1" x14ac:dyDescent="0.45"/>
    <row r="371" ht="13.5" customHeight="1" x14ac:dyDescent="0.45"/>
    <row r="372" ht="13.5" customHeight="1" x14ac:dyDescent="0.45"/>
    <row r="373" ht="13.5" customHeight="1" x14ac:dyDescent="0.45"/>
    <row r="374" ht="13.5" customHeight="1" x14ac:dyDescent="0.45"/>
    <row r="375" ht="13.5" customHeight="1" x14ac:dyDescent="0.45"/>
    <row r="376" ht="13.5" customHeight="1" x14ac:dyDescent="0.45"/>
    <row r="377" ht="13.5" customHeight="1" x14ac:dyDescent="0.45"/>
    <row r="378" ht="13.5" customHeight="1" x14ac:dyDescent="0.45"/>
    <row r="379" ht="13.5" customHeight="1" x14ac:dyDescent="0.45"/>
    <row r="380" ht="13.5" customHeight="1" x14ac:dyDescent="0.45"/>
    <row r="381" ht="13.5" customHeight="1" x14ac:dyDescent="0.45"/>
    <row r="382" ht="13.5" customHeight="1" x14ac:dyDescent="0.45"/>
    <row r="383" ht="13.5" customHeight="1" x14ac:dyDescent="0.45"/>
    <row r="384" ht="13.5" customHeight="1" x14ac:dyDescent="0.45"/>
    <row r="385" ht="13.5" customHeight="1" x14ac:dyDescent="0.45"/>
    <row r="386" ht="13.5" customHeight="1" x14ac:dyDescent="0.45"/>
    <row r="387" ht="13.5" customHeight="1" x14ac:dyDescent="0.45"/>
    <row r="388" ht="13.5" customHeight="1" x14ac:dyDescent="0.45"/>
    <row r="389" ht="13.5" customHeight="1" x14ac:dyDescent="0.45"/>
    <row r="390" ht="13.5" customHeight="1" x14ac:dyDescent="0.45"/>
    <row r="391" ht="13.5" customHeight="1" x14ac:dyDescent="0.45"/>
    <row r="392" ht="13.5" customHeight="1" x14ac:dyDescent="0.45"/>
    <row r="393" ht="13.5" customHeight="1" x14ac:dyDescent="0.45"/>
    <row r="394" ht="13.5" customHeight="1" x14ac:dyDescent="0.45"/>
    <row r="395" ht="13.5" customHeight="1" x14ac:dyDescent="0.45"/>
    <row r="396" ht="13.5" customHeight="1" x14ac:dyDescent="0.45"/>
    <row r="397" ht="13.5" customHeight="1" x14ac:dyDescent="0.45"/>
    <row r="398" ht="13.5" customHeight="1" x14ac:dyDescent="0.45"/>
    <row r="399" ht="13.5" customHeight="1" x14ac:dyDescent="0.45"/>
    <row r="400" ht="13.5" customHeight="1" x14ac:dyDescent="0.45"/>
    <row r="401" ht="13.5" customHeight="1" x14ac:dyDescent="0.45"/>
    <row r="402" ht="13.5" customHeight="1" x14ac:dyDescent="0.45"/>
    <row r="403" ht="13.5" customHeight="1" x14ac:dyDescent="0.45"/>
    <row r="404" ht="13.5" customHeight="1" x14ac:dyDescent="0.45"/>
    <row r="405" ht="13.5" customHeight="1" x14ac:dyDescent="0.45"/>
    <row r="406" ht="13.5" customHeight="1" x14ac:dyDescent="0.45"/>
    <row r="407" ht="13.5" customHeight="1" x14ac:dyDescent="0.45"/>
    <row r="408" ht="13.5" customHeight="1" x14ac:dyDescent="0.45"/>
    <row r="409" ht="13.5" customHeight="1" x14ac:dyDescent="0.45"/>
    <row r="410" ht="13.5" customHeight="1" x14ac:dyDescent="0.45"/>
    <row r="411" ht="13.5" customHeight="1" x14ac:dyDescent="0.45"/>
    <row r="412" ht="13.5" customHeight="1" x14ac:dyDescent="0.45"/>
    <row r="413" ht="13.5" customHeight="1" x14ac:dyDescent="0.45"/>
    <row r="414" ht="13.5" customHeight="1" x14ac:dyDescent="0.45"/>
    <row r="415" ht="13.5" customHeight="1" x14ac:dyDescent="0.45"/>
    <row r="416" ht="13.5" customHeight="1" x14ac:dyDescent="0.45"/>
    <row r="417" ht="13.5" customHeight="1" x14ac:dyDescent="0.45"/>
    <row r="418" ht="13.5" customHeight="1" x14ac:dyDescent="0.45"/>
    <row r="419" ht="13.5" customHeight="1" x14ac:dyDescent="0.45"/>
    <row r="420" ht="13.5" customHeight="1" x14ac:dyDescent="0.45"/>
    <row r="421" ht="13.5" customHeight="1" x14ac:dyDescent="0.45"/>
    <row r="422" ht="13.5" customHeight="1" x14ac:dyDescent="0.45"/>
    <row r="423" ht="13.5" customHeight="1" x14ac:dyDescent="0.45"/>
    <row r="424" ht="13.5" customHeight="1" x14ac:dyDescent="0.45"/>
    <row r="425" ht="13.5" customHeight="1" x14ac:dyDescent="0.45"/>
    <row r="426" ht="13.5" customHeight="1" x14ac:dyDescent="0.45"/>
    <row r="427" ht="13.5" customHeight="1" x14ac:dyDescent="0.45"/>
    <row r="428" ht="13.5" customHeight="1" x14ac:dyDescent="0.45"/>
    <row r="429" ht="13.5" customHeight="1" x14ac:dyDescent="0.45"/>
    <row r="430" ht="13.5" customHeight="1" x14ac:dyDescent="0.45"/>
    <row r="431" ht="13.5" customHeight="1" x14ac:dyDescent="0.45"/>
    <row r="432" ht="13.5" customHeight="1" x14ac:dyDescent="0.45"/>
    <row r="433" ht="13.5" customHeight="1" x14ac:dyDescent="0.45"/>
    <row r="434" ht="13.5" customHeight="1" x14ac:dyDescent="0.45"/>
    <row r="435" ht="13.5" customHeight="1" x14ac:dyDescent="0.45"/>
    <row r="436" ht="13.5" customHeight="1" x14ac:dyDescent="0.45"/>
    <row r="437" ht="13.5" customHeight="1" x14ac:dyDescent="0.45"/>
    <row r="438" ht="13.5" customHeight="1" x14ac:dyDescent="0.45"/>
    <row r="439" ht="13.5" customHeight="1" x14ac:dyDescent="0.45"/>
    <row r="440" ht="13.5" customHeight="1" x14ac:dyDescent="0.45"/>
    <row r="441" ht="13.5" customHeight="1" x14ac:dyDescent="0.45"/>
    <row r="442" ht="13.5" customHeight="1" x14ac:dyDescent="0.45"/>
    <row r="443" ht="13.5" customHeight="1" x14ac:dyDescent="0.45"/>
    <row r="444" ht="13.5" customHeight="1" x14ac:dyDescent="0.45"/>
    <row r="445" ht="13.5" customHeight="1" x14ac:dyDescent="0.45"/>
    <row r="446" ht="13.5" customHeight="1" x14ac:dyDescent="0.45"/>
    <row r="447" ht="13.5" customHeight="1" x14ac:dyDescent="0.45"/>
    <row r="448" ht="13.5" customHeight="1" x14ac:dyDescent="0.45"/>
    <row r="449" ht="13.5" customHeight="1" x14ac:dyDescent="0.45"/>
    <row r="450" ht="13.5" customHeight="1" x14ac:dyDescent="0.45"/>
    <row r="451" ht="13.5" customHeight="1" x14ac:dyDescent="0.45"/>
    <row r="452" ht="13.5" customHeight="1" x14ac:dyDescent="0.45"/>
    <row r="453" ht="13.5" customHeight="1" x14ac:dyDescent="0.45"/>
    <row r="454" ht="13.5" customHeight="1" x14ac:dyDescent="0.45"/>
    <row r="455" ht="13.5" customHeight="1" x14ac:dyDescent="0.45"/>
    <row r="456" ht="13.5" customHeight="1" x14ac:dyDescent="0.45"/>
    <row r="457" ht="13.5" customHeight="1" x14ac:dyDescent="0.45"/>
    <row r="458" ht="13.5" customHeight="1" x14ac:dyDescent="0.45"/>
    <row r="459" ht="13.5" customHeight="1" x14ac:dyDescent="0.45"/>
    <row r="460" ht="13.5" customHeight="1" x14ac:dyDescent="0.45"/>
    <row r="461" ht="13.5" customHeight="1" x14ac:dyDescent="0.45"/>
    <row r="462" ht="13.5" customHeight="1" x14ac:dyDescent="0.45"/>
    <row r="463" ht="13.5" customHeight="1" x14ac:dyDescent="0.45"/>
    <row r="464" ht="13.5" customHeight="1" x14ac:dyDescent="0.45"/>
    <row r="465" ht="13.5" customHeight="1" x14ac:dyDescent="0.45"/>
    <row r="466" ht="13.5" customHeight="1" x14ac:dyDescent="0.45"/>
    <row r="467" ht="13.5" customHeight="1" x14ac:dyDescent="0.45"/>
    <row r="468" ht="13.5" customHeight="1" x14ac:dyDescent="0.45"/>
    <row r="469" ht="13.5" customHeight="1" x14ac:dyDescent="0.45"/>
    <row r="470" ht="13.5" customHeight="1" x14ac:dyDescent="0.45"/>
    <row r="471" ht="13.5" customHeight="1" x14ac:dyDescent="0.45"/>
    <row r="472" ht="13.5" customHeight="1" x14ac:dyDescent="0.45"/>
    <row r="473" ht="13.5" customHeight="1" x14ac:dyDescent="0.45"/>
    <row r="474" ht="13.5" customHeight="1" x14ac:dyDescent="0.45"/>
    <row r="475" ht="13.5" customHeight="1" x14ac:dyDescent="0.45"/>
    <row r="476" ht="13.5" customHeight="1" x14ac:dyDescent="0.45"/>
    <row r="477" ht="13.5" customHeight="1" x14ac:dyDescent="0.45"/>
    <row r="478" ht="13.5" customHeight="1" x14ac:dyDescent="0.45"/>
    <row r="479" ht="13.5" customHeight="1" x14ac:dyDescent="0.45"/>
    <row r="480" ht="13.5" customHeight="1" x14ac:dyDescent="0.45"/>
    <row r="481" ht="13.5" customHeight="1" x14ac:dyDescent="0.45"/>
    <row r="482" ht="13.5" customHeight="1" x14ac:dyDescent="0.45"/>
    <row r="483" ht="13.5" customHeight="1" x14ac:dyDescent="0.45"/>
    <row r="484" ht="13.5" customHeight="1" x14ac:dyDescent="0.45"/>
    <row r="485" ht="13.5" customHeight="1" x14ac:dyDescent="0.45"/>
    <row r="486" ht="13.5" customHeight="1" x14ac:dyDescent="0.45"/>
    <row r="487" ht="13.5" customHeight="1" x14ac:dyDescent="0.45"/>
    <row r="488" ht="13.5" customHeight="1" x14ac:dyDescent="0.45"/>
    <row r="489" ht="13.5" customHeight="1" x14ac:dyDescent="0.45"/>
    <row r="490" ht="13.5" customHeight="1" x14ac:dyDescent="0.45"/>
    <row r="491" ht="13.5" customHeight="1" x14ac:dyDescent="0.45"/>
    <row r="492" ht="13.5" customHeight="1" x14ac:dyDescent="0.45"/>
    <row r="493" ht="13.5" customHeight="1" x14ac:dyDescent="0.45"/>
    <row r="494" ht="13.5" customHeight="1" x14ac:dyDescent="0.45"/>
    <row r="495" ht="13.5" customHeight="1" x14ac:dyDescent="0.45"/>
    <row r="496" ht="13.5" customHeight="1" x14ac:dyDescent="0.45"/>
    <row r="497" ht="13.5" customHeight="1" x14ac:dyDescent="0.45"/>
    <row r="498" ht="13.5" customHeight="1" x14ac:dyDescent="0.45"/>
    <row r="499" ht="13.5" customHeight="1" x14ac:dyDescent="0.45"/>
    <row r="500" ht="13.5" customHeight="1" x14ac:dyDescent="0.45"/>
    <row r="501" ht="13.5" customHeight="1" x14ac:dyDescent="0.45"/>
    <row r="502" ht="13.5" customHeight="1" x14ac:dyDescent="0.45"/>
    <row r="503" ht="13.5" customHeight="1" x14ac:dyDescent="0.45"/>
    <row r="504" ht="13.5" customHeight="1" x14ac:dyDescent="0.45"/>
    <row r="505" ht="13.5" customHeight="1" x14ac:dyDescent="0.45"/>
    <row r="506" ht="13.5" customHeight="1" x14ac:dyDescent="0.45"/>
    <row r="507" ht="13.5" customHeight="1" x14ac:dyDescent="0.45"/>
    <row r="508" ht="13.5" customHeight="1" x14ac:dyDescent="0.45"/>
    <row r="509" ht="13.5" customHeight="1" x14ac:dyDescent="0.45"/>
    <row r="510" ht="13.5" customHeight="1" x14ac:dyDescent="0.45"/>
    <row r="511" ht="13.5" customHeight="1" x14ac:dyDescent="0.45"/>
    <row r="512" ht="13.5" customHeight="1" x14ac:dyDescent="0.45"/>
    <row r="513" ht="13.5" customHeight="1" x14ac:dyDescent="0.45"/>
    <row r="514" ht="13.5" customHeight="1" x14ac:dyDescent="0.45"/>
    <row r="515" ht="13.5" customHeight="1" x14ac:dyDescent="0.45"/>
    <row r="516" ht="13.5" customHeight="1" x14ac:dyDescent="0.45"/>
    <row r="517" ht="13.5" customHeight="1" x14ac:dyDescent="0.45"/>
    <row r="518" ht="13.5" customHeight="1" x14ac:dyDescent="0.45"/>
    <row r="519" ht="13.5" customHeight="1" x14ac:dyDescent="0.45"/>
    <row r="520" ht="13.5" customHeight="1" x14ac:dyDescent="0.45"/>
    <row r="521" ht="13.5" customHeight="1" x14ac:dyDescent="0.45"/>
    <row r="522" ht="13.5" customHeight="1" x14ac:dyDescent="0.45"/>
    <row r="523" ht="13.5" customHeight="1" x14ac:dyDescent="0.45"/>
    <row r="524" ht="13.5" customHeight="1" x14ac:dyDescent="0.45"/>
    <row r="525" ht="13.5" customHeight="1" x14ac:dyDescent="0.45"/>
    <row r="526" ht="13.5" customHeight="1" x14ac:dyDescent="0.45"/>
    <row r="527" ht="13.5" customHeight="1" x14ac:dyDescent="0.45"/>
    <row r="528" ht="13.5" customHeight="1" x14ac:dyDescent="0.45"/>
    <row r="529" ht="13.5" customHeight="1" x14ac:dyDescent="0.45"/>
    <row r="530" ht="13.5" customHeight="1" x14ac:dyDescent="0.45"/>
    <row r="531" ht="13.5" customHeight="1" x14ac:dyDescent="0.45"/>
    <row r="532" ht="13.5" customHeight="1" x14ac:dyDescent="0.45"/>
    <row r="533" ht="13.5" customHeight="1" x14ac:dyDescent="0.45"/>
    <row r="534" ht="13.5" customHeight="1" x14ac:dyDescent="0.45"/>
    <row r="535" ht="13.5" customHeight="1" x14ac:dyDescent="0.45"/>
    <row r="536" ht="13.5" customHeight="1" x14ac:dyDescent="0.45"/>
    <row r="537" ht="13.5" customHeight="1" x14ac:dyDescent="0.45"/>
    <row r="538" ht="13.5" customHeight="1" x14ac:dyDescent="0.45"/>
    <row r="539" ht="13.5" customHeight="1" x14ac:dyDescent="0.45"/>
    <row r="540" ht="13.5" customHeight="1" x14ac:dyDescent="0.45"/>
    <row r="541" ht="13.5" customHeight="1" x14ac:dyDescent="0.45"/>
    <row r="542" ht="13.5" customHeight="1" x14ac:dyDescent="0.45"/>
    <row r="543" ht="13.5" customHeight="1" x14ac:dyDescent="0.45"/>
    <row r="544" ht="13.5" customHeight="1" x14ac:dyDescent="0.45"/>
    <row r="545" ht="13.5" customHeight="1" x14ac:dyDescent="0.45"/>
    <row r="546" ht="13.5" customHeight="1" x14ac:dyDescent="0.45"/>
    <row r="547" ht="13.5" customHeight="1" x14ac:dyDescent="0.45"/>
    <row r="548" ht="13.5" customHeight="1" x14ac:dyDescent="0.45"/>
    <row r="549" ht="13.5" customHeight="1" x14ac:dyDescent="0.45"/>
    <row r="550" ht="13.5" customHeight="1" x14ac:dyDescent="0.45"/>
    <row r="551" ht="13.5" customHeight="1" x14ac:dyDescent="0.45"/>
    <row r="552" ht="13.5" customHeight="1" x14ac:dyDescent="0.45"/>
    <row r="553" ht="13.5" customHeight="1" x14ac:dyDescent="0.45"/>
    <row r="554" ht="13.5" customHeight="1" x14ac:dyDescent="0.45"/>
    <row r="555" ht="13.5" customHeight="1" x14ac:dyDescent="0.45"/>
    <row r="556" ht="13.5" customHeight="1" x14ac:dyDescent="0.45"/>
    <row r="557" ht="13.5" customHeight="1" x14ac:dyDescent="0.45"/>
    <row r="558" ht="13.5" customHeight="1" x14ac:dyDescent="0.45"/>
    <row r="559" ht="13.5" customHeight="1" x14ac:dyDescent="0.45"/>
    <row r="560" ht="13.5" customHeight="1" x14ac:dyDescent="0.45"/>
    <row r="561" ht="13.5" customHeight="1" x14ac:dyDescent="0.45"/>
    <row r="562" ht="13.5" customHeight="1" x14ac:dyDescent="0.45"/>
    <row r="563" ht="13.5" customHeight="1" x14ac:dyDescent="0.45"/>
    <row r="564" ht="13.5" customHeight="1" x14ac:dyDescent="0.45"/>
    <row r="565" ht="13.5" customHeight="1" x14ac:dyDescent="0.45"/>
    <row r="566" ht="13.5" customHeight="1" x14ac:dyDescent="0.45"/>
    <row r="567" ht="13.5" customHeight="1" x14ac:dyDescent="0.45"/>
    <row r="568" ht="13.5" customHeight="1" x14ac:dyDescent="0.45"/>
    <row r="569" ht="13.5" customHeight="1" x14ac:dyDescent="0.45"/>
    <row r="570" ht="13.5" customHeight="1" x14ac:dyDescent="0.45"/>
    <row r="571" ht="13.5" customHeight="1" x14ac:dyDescent="0.45"/>
    <row r="572" ht="13.5" customHeight="1" x14ac:dyDescent="0.45"/>
    <row r="573" ht="13.5" customHeight="1" x14ac:dyDescent="0.45"/>
    <row r="574" ht="13.5" customHeight="1" x14ac:dyDescent="0.45"/>
    <row r="575" ht="13.5" customHeight="1" x14ac:dyDescent="0.45"/>
    <row r="576" ht="13.5" customHeight="1" x14ac:dyDescent="0.45"/>
    <row r="577" ht="13.5" customHeight="1" x14ac:dyDescent="0.45"/>
    <row r="578" ht="13.5" customHeight="1" x14ac:dyDescent="0.45"/>
    <row r="579" ht="13.5" customHeight="1" x14ac:dyDescent="0.45"/>
    <row r="580" ht="13.5" customHeight="1" x14ac:dyDescent="0.45"/>
    <row r="581" ht="13.5" customHeight="1" x14ac:dyDescent="0.45"/>
    <row r="582" ht="13.5" customHeight="1" x14ac:dyDescent="0.45"/>
    <row r="583" ht="13.5" customHeight="1" x14ac:dyDescent="0.45"/>
    <row r="584" ht="13.5" customHeight="1" x14ac:dyDescent="0.45"/>
    <row r="585" ht="13.5" customHeight="1" x14ac:dyDescent="0.45"/>
    <row r="586" ht="13.5" customHeight="1" x14ac:dyDescent="0.45"/>
    <row r="587" ht="13.5" customHeight="1" x14ac:dyDescent="0.45"/>
    <row r="588" ht="13.5" customHeight="1" x14ac:dyDescent="0.45"/>
    <row r="589" ht="13.5" customHeight="1" x14ac:dyDescent="0.45"/>
    <row r="590" ht="13.5" customHeight="1" x14ac:dyDescent="0.45"/>
    <row r="591" ht="13.5" customHeight="1" x14ac:dyDescent="0.45"/>
    <row r="592" ht="13.5" customHeight="1" x14ac:dyDescent="0.45"/>
    <row r="593" ht="13.5" customHeight="1" x14ac:dyDescent="0.45"/>
    <row r="594" ht="13.5" customHeight="1" x14ac:dyDescent="0.45"/>
    <row r="595" ht="13.5" customHeight="1" x14ac:dyDescent="0.45"/>
    <row r="596" ht="13.5" customHeight="1" x14ac:dyDescent="0.45"/>
    <row r="597" ht="13.5" customHeight="1" x14ac:dyDescent="0.45"/>
    <row r="598" ht="13.5" customHeight="1" x14ac:dyDescent="0.45"/>
    <row r="599" ht="13.5" customHeight="1" x14ac:dyDescent="0.45"/>
    <row r="600" ht="13.5" customHeight="1" x14ac:dyDescent="0.45"/>
    <row r="601" ht="13.5" customHeight="1" x14ac:dyDescent="0.45"/>
    <row r="602" ht="13.5" customHeight="1" x14ac:dyDescent="0.45"/>
    <row r="603" ht="13.5" customHeight="1" x14ac:dyDescent="0.45"/>
    <row r="604" ht="13.5" customHeight="1" x14ac:dyDescent="0.45"/>
    <row r="605" ht="13.5" customHeight="1" x14ac:dyDescent="0.45"/>
    <row r="606" ht="13.5" customHeight="1" x14ac:dyDescent="0.45"/>
    <row r="607" ht="13.5" customHeight="1" x14ac:dyDescent="0.45"/>
    <row r="608" ht="13.5" customHeight="1" x14ac:dyDescent="0.45"/>
    <row r="609" ht="13.5" customHeight="1" x14ac:dyDescent="0.45"/>
    <row r="610" ht="13.5" customHeight="1" x14ac:dyDescent="0.45"/>
    <row r="611" ht="13.5" customHeight="1" x14ac:dyDescent="0.45"/>
    <row r="612" ht="13.5" customHeight="1" x14ac:dyDescent="0.45"/>
    <row r="613" ht="13.5" customHeight="1" x14ac:dyDescent="0.45"/>
    <row r="614" ht="13.5" customHeight="1" x14ac:dyDescent="0.45"/>
    <row r="615" ht="13.5" customHeight="1" x14ac:dyDescent="0.45"/>
    <row r="616" ht="13.5" customHeight="1" x14ac:dyDescent="0.45"/>
    <row r="617" ht="13.5" customHeight="1" x14ac:dyDescent="0.45"/>
    <row r="618" ht="13.5" customHeight="1" x14ac:dyDescent="0.45"/>
    <row r="619" ht="13.5" customHeight="1" x14ac:dyDescent="0.45"/>
    <row r="620" ht="13.5" customHeight="1" x14ac:dyDescent="0.45"/>
    <row r="621" ht="13.5" customHeight="1" x14ac:dyDescent="0.45"/>
    <row r="622" ht="13.5" customHeight="1" x14ac:dyDescent="0.45"/>
    <row r="623" ht="13.5" customHeight="1" x14ac:dyDescent="0.45"/>
    <row r="624" ht="13.5" customHeight="1" x14ac:dyDescent="0.45"/>
    <row r="625" ht="13.5" customHeight="1" x14ac:dyDescent="0.45"/>
    <row r="626" ht="13.5" customHeight="1" x14ac:dyDescent="0.45"/>
    <row r="627" ht="13.5" customHeight="1" x14ac:dyDescent="0.45"/>
    <row r="628" ht="13.5" customHeight="1" x14ac:dyDescent="0.45"/>
    <row r="629" ht="13.5" customHeight="1" x14ac:dyDescent="0.45"/>
    <row r="630" ht="13.5" customHeight="1" x14ac:dyDescent="0.45"/>
    <row r="631" ht="13.5" customHeight="1" x14ac:dyDescent="0.45"/>
    <row r="632" ht="13.5" customHeight="1" x14ac:dyDescent="0.45"/>
    <row r="633" ht="13.5" customHeight="1" x14ac:dyDescent="0.45"/>
    <row r="634" ht="13.5" customHeight="1" x14ac:dyDescent="0.45"/>
    <row r="635" ht="13.5" customHeight="1" x14ac:dyDescent="0.45"/>
    <row r="636" ht="13.5" customHeight="1" x14ac:dyDescent="0.45"/>
    <row r="637" ht="13.5" customHeight="1" x14ac:dyDescent="0.45"/>
    <row r="638" ht="13.5" customHeight="1" x14ac:dyDescent="0.45"/>
    <row r="639" ht="13.5" customHeight="1" x14ac:dyDescent="0.45"/>
    <row r="640" ht="13.5" customHeight="1" x14ac:dyDescent="0.45"/>
    <row r="641" ht="13.5" customHeight="1" x14ac:dyDescent="0.45"/>
    <row r="642" ht="13.5" customHeight="1" x14ac:dyDescent="0.45"/>
    <row r="643" ht="13.5" customHeight="1" x14ac:dyDescent="0.45"/>
    <row r="644" ht="13.5" customHeight="1" x14ac:dyDescent="0.45"/>
    <row r="645" ht="13.5" customHeight="1" x14ac:dyDescent="0.45"/>
    <row r="646" ht="13.5" customHeight="1" x14ac:dyDescent="0.45"/>
    <row r="647" ht="13.5" customHeight="1" x14ac:dyDescent="0.45"/>
    <row r="648" ht="13.5" customHeight="1" x14ac:dyDescent="0.45"/>
    <row r="649" ht="13.5" customHeight="1" x14ac:dyDescent="0.45"/>
    <row r="650" ht="13.5" customHeight="1" x14ac:dyDescent="0.45"/>
    <row r="651" ht="13.5" customHeight="1" x14ac:dyDescent="0.45"/>
    <row r="652" ht="13.5" customHeight="1" x14ac:dyDescent="0.45"/>
    <row r="653" ht="13.5" customHeight="1" x14ac:dyDescent="0.45"/>
    <row r="654" ht="13.5" customHeight="1" x14ac:dyDescent="0.45"/>
    <row r="655" ht="13.5" customHeight="1" x14ac:dyDescent="0.45"/>
    <row r="656" ht="13.5" customHeight="1" x14ac:dyDescent="0.45"/>
    <row r="657" ht="13.5" customHeight="1" x14ac:dyDescent="0.45"/>
    <row r="658" ht="13.5" customHeight="1" x14ac:dyDescent="0.45"/>
    <row r="659" ht="13.5" customHeight="1" x14ac:dyDescent="0.45"/>
    <row r="660" ht="13.5" customHeight="1" x14ac:dyDescent="0.45"/>
    <row r="661" ht="13.5" customHeight="1" x14ac:dyDescent="0.45"/>
    <row r="662" ht="13.5" customHeight="1" x14ac:dyDescent="0.45"/>
    <row r="663" ht="13.5" customHeight="1" x14ac:dyDescent="0.45"/>
    <row r="664" ht="13.5" customHeight="1" x14ac:dyDescent="0.45"/>
    <row r="665" ht="13.5" customHeight="1" x14ac:dyDescent="0.45"/>
    <row r="666" ht="13.5" customHeight="1" x14ac:dyDescent="0.45"/>
    <row r="667" ht="13.5" customHeight="1" x14ac:dyDescent="0.45"/>
    <row r="668" ht="13.5" customHeight="1" x14ac:dyDescent="0.45"/>
    <row r="669" ht="13.5" customHeight="1" x14ac:dyDescent="0.45"/>
    <row r="670" ht="13.5" customHeight="1" x14ac:dyDescent="0.45"/>
    <row r="671" ht="13.5" customHeight="1" x14ac:dyDescent="0.45"/>
    <row r="672" ht="13.5" customHeight="1" x14ac:dyDescent="0.45"/>
    <row r="673" ht="13.5" customHeight="1" x14ac:dyDescent="0.45"/>
    <row r="674" ht="13.5" customHeight="1" x14ac:dyDescent="0.45"/>
    <row r="675" ht="13.5" customHeight="1" x14ac:dyDescent="0.45"/>
    <row r="676" ht="13.5" customHeight="1" x14ac:dyDescent="0.45"/>
    <row r="677" ht="13.5" customHeight="1" x14ac:dyDescent="0.45"/>
    <row r="678" ht="13.5" customHeight="1" x14ac:dyDescent="0.45"/>
    <row r="679" ht="13.5" customHeight="1" x14ac:dyDescent="0.45"/>
    <row r="680" ht="13.5" customHeight="1" x14ac:dyDescent="0.45"/>
    <row r="681" ht="13.5" customHeight="1" x14ac:dyDescent="0.45"/>
    <row r="682" ht="13.5" customHeight="1" x14ac:dyDescent="0.45"/>
    <row r="683" ht="13.5" customHeight="1" x14ac:dyDescent="0.45"/>
    <row r="684" ht="13.5" customHeight="1" x14ac:dyDescent="0.45"/>
    <row r="685" ht="13.5" customHeight="1" x14ac:dyDescent="0.45"/>
    <row r="686" ht="13.5" customHeight="1" x14ac:dyDescent="0.45"/>
    <row r="687" ht="13.5" customHeight="1" x14ac:dyDescent="0.45"/>
    <row r="688" ht="13.5" customHeight="1" x14ac:dyDescent="0.45"/>
    <row r="689" ht="13.5" customHeight="1" x14ac:dyDescent="0.45"/>
    <row r="690" ht="13.5" customHeight="1" x14ac:dyDescent="0.45"/>
    <row r="691" ht="13.5" customHeight="1" x14ac:dyDescent="0.45"/>
    <row r="692" ht="13.5" customHeight="1" x14ac:dyDescent="0.45"/>
    <row r="693" ht="13.5" customHeight="1" x14ac:dyDescent="0.45"/>
    <row r="694" ht="13.5" customHeight="1" x14ac:dyDescent="0.45"/>
    <row r="695" ht="13.5" customHeight="1" x14ac:dyDescent="0.45"/>
    <row r="696" ht="13.5" customHeight="1" x14ac:dyDescent="0.45"/>
    <row r="697" ht="13.5" customHeight="1" x14ac:dyDescent="0.45"/>
    <row r="698" ht="13.5" customHeight="1" x14ac:dyDescent="0.45"/>
    <row r="699" ht="13.5" customHeight="1" x14ac:dyDescent="0.45"/>
    <row r="700" ht="13.5" customHeight="1" x14ac:dyDescent="0.45"/>
    <row r="701" ht="13.5" customHeight="1" x14ac:dyDescent="0.45"/>
    <row r="702" ht="13.5" customHeight="1" x14ac:dyDescent="0.45"/>
    <row r="703" ht="13.5" customHeight="1" x14ac:dyDescent="0.45"/>
    <row r="704" ht="13.5" customHeight="1" x14ac:dyDescent="0.45"/>
    <row r="705" ht="13.5" customHeight="1" x14ac:dyDescent="0.45"/>
    <row r="706" ht="13.5" customHeight="1" x14ac:dyDescent="0.45"/>
    <row r="707" ht="13.5" customHeight="1" x14ac:dyDescent="0.45"/>
    <row r="708" ht="13.5" customHeight="1" x14ac:dyDescent="0.45"/>
    <row r="709" ht="13.5" customHeight="1" x14ac:dyDescent="0.45"/>
    <row r="710" ht="13.5" customHeight="1" x14ac:dyDescent="0.45"/>
    <row r="711" ht="13.5" customHeight="1" x14ac:dyDescent="0.45"/>
    <row r="712" ht="13.5" customHeight="1" x14ac:dyDescent="0.45"/>
    <row r="713" ht="13.5" customHeight="1" x14ac:dyDescent="0.45"/>
    <row r="714" ht="13.5" customHeight="1" x14ac:dyDescent="0.45"/>
    <row r="715" ht="13.5" customHeight="1" x14ac:dyDescent="0.45"/>
    <row r="716" ht="13.5" customHeight="1" x14ac:dyDescent="0.45"/>
    <row r="717" ht="13.5" customHeight="1" x14ac:dyDescent="0.45"/>
    <row r="718" ht="13.5" customHeight="1" x14ac:dyDescent="0.45"/>
    <row r="719" ht="13.5" customHeight="1" x14ac:dyDescent="0.45"/>
    <row r="720" ht="13.5" customHeight="1" x14ac:dyDescent="0.45"/>
    <row r="721" ht="13.5" customHeight="1" x14ac:dyDescent="0.45"/>
    <row r="722" ht="13.5" customHeight="1" x14ac:dyDescent="0.45"/>
    <row r="723" ht="13.5" customHeight="1" x14ac:dyDescent="0.45"/>
    <row r="724" ht="13.5" customHeight="1" x14ac:dyDescent="0.45"/>
    <row r="725" ht="13.5" customHeight="1" x14ac:dyDescent="0.45"/>
    <row r="726" ht="13.5" customHeight="1" x14ac:dyDescent="0.45"/>
    <row r="727" ht="13.5" customHeight="1" x14ac:dyDescent="0.45"/>
    <row r="728" ht="13.5" customHeight="1" x14ac:dyDescent="0.45"/>
    <row r="729" ht="13.5" customHeight="1" x14ac:dyDescent="0.45"/>
    <row r="730" ht="13.5" customHeight="1" x14ac:dyDescent="0.45"/>
    <row r="731" ht="13.5" customHeight="1" x14ac:dyDescent="0.45"/>
    <row r="732" ht="13.5" customHeight="1" x14ac:dyDescent="0.45"/>
    <row r="733" ht="13.5" customHeight="1" x14ac:dyDescent="0.45"/>
    <row r="734" ht="13.5" customHeight="1" x14ac:dyDescent="0.45"/>
    <row r="735" ht="13.5" customHeight="1" x14ac:dyDescent="0.45"/>
    <row r="736" ht="13.5" customHeight="1" x14ac:dyDescent="0.45"/>
    <row r="737" ht="13.5" customHeight="1" x14ac:dyDescent="0.45"/>
    <row r="738" ht="13.5" customHeight="1" x14ac:dyDescent="0.45"/>
    <row r="739" ht="13.5" customHeight="1" x14ac:dyDescent="0.45"/>
    <row r="740" ht="13.5" customHeight="1" x14ac:dyDescent="0.45"/>
    <row r="741" ht="13.5" customHeight="1" x14ac:dyDescent="0.45"/>
    <row r="742" ht="13.5" customHeight="1" x14ac:dyDescent="0.45"/>
    <row r="743" ht="13.5" customHeight="1" x14ac:dyDescent="0.45"/>
    <row r="744" ht="13.5" customHeight="1" x14ac:dyDescent="0.45"/>
    <row r="745" ht="13.5" customHeight="1" x14ac:dyDescent="0.45"/>
    <row r="746" ht="13.5" customHeight="1" x14ac:dyDescent="0.45"/>
    <row r="747" ht="13.5" customHeight="1" x14ac:dyDescent="0.45"/>
    <row r="748" ht="13.5" customHeight="1" x14ac:dyDescent="0.45"/>
    <row r="749" ht="13.5" customHeight="1" x14ac:dyDescent="0.45"/>
    <row r="750" ht="13.5" customHeight="1" x14ac:dyDescent="0.45"/>
    <row r="751" ht="13.5" customHeight="1" x14ac:dyDescent="0.45"/>
    <row r="752" ht="13.5" customHeight="1" x14ac:dyDescent="0.45"/>
    <row r="753" ht="13.5" customHeight="1" x14ac:dyDescent="0.45"/>
    <row r="754" ht="13.5" customHeight="1" x14ac:dyDescent="0.45"/>
    <row r="755" ht="13.5" customHeight="1" x14ac:dyDescent="0.45"/>
    <row r="756" ht="13.5" customHeight="1" x14ac:dyDescent="0.45"/>
    <row r="757" ht="13.5" customHeight="1" x14ac:dyDescent="0.45"/>
    <row r="758" ht="13.5" customHeight="1" x14ac:dyDescent="0.45"/>
    <row r="759" ht="13.5" customHeight="1" x14ac:dyDescent="0.45"/>
    <row r="760" ht="13.5" customHeight="1" x14ac:dyDescent="0.45"/>
    <row r="761" ht="13.5" customHeight="1" x14ac:dyDescent="0.45"/>
    <row r="762" ht="13.5" customHeight="1" x14ac:dyDescent="0.45"/>
    <row r="763" ht="13.5" customHeight="1" x14ac:dyDescent="0.45"/>
    <row r="764" ht="13.5" customHeight="1" x14ac:dyDescent="0.45"/>
    <row r="765" ht="13.5" customHeight="1" x14ac:dyDescent="0.45"/>
    <row r="766" ht="13.5" customHeight="1" x14ac:dyDescent="0.45"/>
    <row r="767" ht="13.5" customHeight="1" x14ac:dyDescent="0.45"/>
    <row r="768" ht="13.5" customHeight="1" x14ac:dyDescent="0.45"/>
    <row r="769" ht="13.5" customHeight="1" x14ac:dyDescent="0.45"/>
    <row r="770" ht="13.5" customHeight="1" x14ac:dyDescent="0.45"/>
    <row r="771" ht="13.5" customHeight="1" x14ac:dyDescent="0.45"/>
    <row r="772" ht="13.5" customHeight="1" x14ac:dyDescent="0.45"/>
    <row r="773" ht="13.5" customHeight="1" x14ac:dyDescent="0.45"/>
    <row r="774" ht="13.5" customHeight="1" x14ac:dyDescent="0.45"/>
    <row r="775" ht="13.5" customHeight="1" x14ac:dyDescent="0.45"/>
    <row r="776" ht="13.5" customHeight="1" x14ac:dyDescent="0.45"/>
    <row r="777" ht="13.5" customHeight="1" x14ac:dyDescent="0.45"/>
    <row r="778" ht="13.5" customHeight="1" x14ac:dyDescent="0.45"/>
    <row r="779" ht="13.5" customHeight="1" x14ac:dyDescent="0.45"/>
    <row r="780" ht="13.5" customHeight="1" x14ac:dyDescent="0.45"/>
    <row r="781" ht="13.5" customHeight="1" x14ac:dyDescent="0.45"/>
    <row r="782" ht="13.5" customHeight="1" x14ac:dyDescent="0.45"/>
    <row r="783" ht="13.5" customHeight="1" x14ac:dyDescent="0.45"/>
    <row r="784" ht="13.5" customHeight="1" x14ac:dyDescent="0.45"/>
    <row r="785" ht="13.5" customHeight="1" x14ac:dyDescent="0.45"/>
    <row r="786" ht="13.5" customHeight="1" x14ac:dyDescent="0.45"/>
    <row r="787" ht="13.5" customHeight="1" x14ac:dyDescent="0.45"/>
    <row r="788" ht="13.5" customHeight="1" x14ac:dyDescent="0.45"/>
    <row r="789" ht="13.5" customHeight="1" x14ac:dyDescent="0.45"/>
    <row r="790" ht="13.5" customHeight="1" x14ac:dyDescent="0.45"/>
    <row r="791" ht="13.5" customHeight="1" x14ac:dyDescent="0.45"/>
    <row r="792" ht="13.5" customHeight="1" x14ac:dyDescent="0.45"/>
    <row r="793" ht="13.5" customHeight="1" x14ac:dyDescent="0.45"/>
    <row r="794" ht="13.5" customHeight="1" x14ac:dyDescent="0.45"/>
    <row r="795" ht="13.5" customHeight="1" x14ac:dyDescent="0.45"/>
    <row r="796" ht="13.5" customHeight="1" x14ac:dyDescent="0.45"/>
    <row r="797" ht="13.5" customHeight="1" x14ac:dyDescent="0.45"/>
    <row r="798" ht="13.5" customHeight="1" x14ac:dyDescent="0.45"/>
    <row r="799" ht="13.5" customHeight="1" x14ac:dyDescent="0.45"/>
    <row r="800" ht="13.5" customHeight="1" x14ac:dyDescent="0.45"/>
    <row r="801" ht="13.5" customHeight="1" x14ac:dyDescent="0.45"/>
    <row r="802" ht="13.5" customHeight="1" x14ac:dyDescent="0.45"/>
    <row r="803" ht="13.5" customHeight="1" x14ac:dyDescent="0.45"/>
    <row r="804" ht="13.5" customHeight="1" x14ac:dyDescent="0.45"/>
    <row r="805" ht="13.5" customHeight="1" x14ac:dyDescent="0.45"/>
    <row r="806" ht="13.5" customHeight="1" x14ac:dyDescent="0.45"/>
    <row r="807" ht="13.5" customHeight="1" x14ac:dyDescent="0.45"/>
    <row r="808" ht="13.5" customHeight="1" x14ac:dyDescent="0.45"/>
    <row r="809" ht="13.5" customHeight="1" x14ac:dyDescent="0.45"/>
    <row r="810" ht="13.5" customHeight="1" x14ac:dyDescent="0.45"/>
    <row r="811" ht="13.5" customHeight="1" x14ac:dyDescent="0.45"/>
    <row r="812" ht="13.5" customHeight="1" x14ac:dyDescent="0.45"/>
    <row r="813" ht="13.5" customHeight="1" x14ac:dyDescent="0.45"/>
    <row r="814" ht="13.5" customHeight="1" x14ac:dyDescent="0.45"/>
    <row r="815" ht="13.5" customHeight="1" x14ac:dyDescent="0.45"/>
    <row r="816" ht="13.5" customHeight="1" x14ac:dyDescent="0.45"/>
    <row r="817" ht="13.5" customHeight="1" x14ac:dyDescent="0.45"/>
    <row r="818" ht="13.5" customHeight="1" x14ac:dyDescent="0.45"/>
    <row r="819" ht="13.5" customHeight="1" x14ac:dyDescent="0.45"/>
    <row r="820" ht="13.5" customHeight="1" x14ac:dyDescent="0.45"/>
    <row r="821" ht="13.5" customHeight="1" x14ac:dyDescent="0.45"/>
    <row r="822" ht="13.5" customHeight="1" x14ac:dyDescent="0.45"/>
    <row r="823" ht="13.5" customHeight="1" x14ac:dyDescent="0.45"/>
    <row r="824" ht="13.5" customHeight="1" x14ac:dyDescent="0.45"/>
    <row r="825" ht="13.5" customHeight="1" x14ac:dyDescent="0.45"/>
    <row r="826" ht="13.5" customHeight="1" x14ac:dyDescent="0.45"/>
    <row r="827" ht="13.5" customHeight="1" x14ac:dyDescent="0.45"/>
    <row r="828" ht="13.5" customHeight="1" x14ac:dyDescent="0.45"/>
    <row r="829" ht="13.5" customHeight="1" x14ac:dyDescent="0.45"/>
    <row r="830" ht="13.5" customHeight="1" x14ac:dyDescent="0.45"/>
    <row r="831" ht="13.5" customHeight="1" x14ac:dyDescent="0.45"/>
    <row r="832" ht="13.5" customHeight="1" x14ac:dyDescent="0.45"/>
    <row r="833" ht="13.5" customHeight="1" x14ac:dyDescent="0.45"/>
    <row r="834" ht="13.5" customHeight="1" x14ac:dyDescent="0.45"/>
    <row r="835" ht="13.5" customHeight="1" x14ac:dyDescent="0.45"/>
    <row r="836" ht="13.5" customHeight="1" x14ac:dyDescent="0.45"/>
    <row r="837" ht="13.5" customHeight="1" x14ac:dyDescent="0.45"/>
    <row r="838" ht="13.5" customHeight="1" x14ac:dyDescent="0.45"/>
    <row r="839" ht="13.5" customHeight="1" x14ac:dyDescent="0.45"/>
    <row r="840" ht="13.5" customHeight="1" x14ac:dyDescent="0.45"/>
    <row r="841" ht="13.5" customHeight="1" x14ac:dyDescent="0.45"/>
    <row r="842" ht="13.5" customHeight="1" x14ac:dyDescent="0.45"/>
    <row r="843" ht="13.5" customHeight="1" x14ac:dyDescent="0.45"/>
    <row r="844" ht="13.5" customHeight="1" x14ac:dyDescent="0.45"/>
    <row r="845" ht="13.5" customHeight="1" x14ac:dyDescent="0.45"/>
    <row r="846" ht="13.5" customHeight="1" x14ac:dyDescent="0.45"/>
    <row r="847" ht="13.5" customHeight="1" x14ac:dyDescent="0.45"/>
    <row r="848" ht="13.5" customHeight="1" x14ac:dyDescent="0.45"/>
    <row r="849" ht="13.5" customHeight="1" x14ac:dyDescent="0.45"/>
    <row r="850" ht="13.5" customHeight="1" x14ac:dyDescent="0.45"/>
    <row r="851" ht="13.5" customHeight="1" x14ac:dyDescent="0.45"/>
    <row r="852" ht="13.5" customHeight="1" x14ac:dyDescent="0.45"/>
    <row r="853" ht="13.5" customHeight="1" x14ac:dyDescent="0.45"/>
    <row r="854" ht="13.5" customHeight="1" x14ac:dyDescent="0.45"/>
    <row r="855" ht="13.5" customHeight="1" x14ac:dyDescent="0.45"/>
    <row r="856" ht="13.5" customHeight="1" x14ac:dyDescent="0.45"/>
    <row r="857" ht="13.5" customHeight="1" x14ac:dyDescent="0.45"/>
    <row r="858" ht="13.5" customHeight="1" x14ac:dyDescent="0.45"/>
    <row r="859" ht="13.5" customHeight="1" x14ac:dyDescent="0.45"/>
    <row r="860" ht="13.5" customHeight="1" x14ac:dyDescent="0.45"/>
    <row r="861" ht="13.5" customHeight="1" x14ac:dyDescent="0.45"/>
    <row r="862" ht="13.5" customHeight="1" x14ac:dyDescent="0.45"/>
    <row r="863" ht="13.5" customHeight="1" x14ac:dyDescent="0.45"/>
    <row r="864" ht="13.5" customHeight="1" x14ac:dyDescent="0.45"/>
    <row r="865" ht="13.5" customHeight="1" x14ac:dyDescent="0.45"/>
    <row r="866" ht="13.5" customHeight="1" x14ac:dyDescent="0.45"/>
    <row r="867" ht="13.5" customHeight="1" x14ac:dyDescent="0.45"/>
    <row r="868" ht="13.5" customHeight="1" x14ac:dyDescent="0.45"/>
    <row r="869" ht="13.5" customHeight="1" x14ac:dyDescent="0.45"/>
    <row r="870" ht="13.5" customHeight="1" x14ac:dyDescent="0.45"/>
    <row r="871" ht="13.5" customHeight="1" x14ac:dyDescent="0.45"/>
    <row r="872" ht="13.5" customHeight="1" x14ac:dyDescent="0.45"/>
    <row r="873" ht="13.5" customHeight="1" x14ac:dyDescent="0.45"/>
    <row r="874" ht="13.5" customHeight="1" x14ac:dyDescent="0.45"/>
    <row r="875" ht="13.5" customHeight="1" x14ac:dyDescent="0.45"/>
    <row r="876" ht="13.5" customHeight="1" x14ac:dyDescent="0.45"/>
    <row r="877" ht="13.5" customHeight="1" x14ac:dyDescent="0.45"/>
    <row r="878" ht="13.5" customHeight="1" x14ac:dyDescent="0.45"/>
    <row r="879" ht="13.5" customHeight="1" x14ac:dyDescent="0.45"/>
    <row r="880" ht="13.5" customHeight="1" x14ac:dyDescent="0.45"/>
    <row r="881" ht="13.5" customHeight="1" x14ac:dyDescent="0.45"/>
    <row r="882" ht="13.5" customHeight="1" x14ac:dyDescent="0.45"/>
    <row r="883" ht="13.5" customHeight="1" x14ac:dyDescent="0.45"/>
    <row r="884" ht="13.5" customHeight="1" x14ac:dyDescent="0.45"/>
    <row r="885" ht="13.5" customHeight="1" x14ac:dyDescent="0.45"/>
    <row r="886" ht="13.5" customHeight="1" x14ac:dyDescent="0.45"/>
    <row r="887" ht="13.5" customHeight="1" x14ac:dyDescent="0.45"/>
    <row r="888" ht="13.5" customHeight="1" x14ac:dyDescent="0.45"/>
    <row r="889" ht="13.5" customHeight="1" x14ac:dyDescent="0.45"/>
    <row r="890" ht="13.5" customHeight="1" x14ac:dyDescent="0.45"/>
    <row r="891" ht="13.5" customHeight="1" x14ac:dyDescent="0.45"/>
    <row r="892" ht="13.5" customHeight="1" x14ac:dyDescent="0.45"/>
    <row r="893" ht="13.5" customHeight="1" x14ac:dyDescent="0.45"/>
    <row r="894" ht="13.5" customHeight="1" x14ac:dyDescent="0.45"/>
    <row r="895" ht="13.5" customHeight="1" x14ac:dyDescent="0.45"/>
    <row r="896" ht="13.5" customHeight="1" x14ac:dyDescent="0.45"/>
    <row r="897" ht="13.5" customHeight="1" x14ac:dyDescent="0.45"/>
    <row r="898" ht="13.5" customHeight="1" x14ac:dyDescent="0.45"/>
    <row r="899" ht="13.5" customHeight="1" x14ac:dyDescent="0.45"/>
    <row r="900" ht="13.5" customHeight="1" x14ac:dyDescent="0.45"/>
    <row r="901" ht="13.5" customHeight="1" x14ac:dyDescent="0.45"/>
    <row r="902" ht="13.5" customHeight="1" x14ac:dyDescent="0.45"/>
    <row r="903" ht="13.5" customHeight="1" x14ac:dyDescent="0.45"/>
    <row r="904" ht="13.5" customHeight="1" x14ac:dyDescent="0.45"/>
    <row r="905" ht="13.5" customHeight="1" x14ac:dyDescent="0.45"/>
    <row r="906" ht="13.5" customHeight="1" x14ac:dyDescent="0.45"/>
    <row r="907" ht="13.5" customHeight="1" x14ac:dyDescent="0.45"/>
    <row r="908" ht="13.5" customHeight="1" x14ac:dyDescent="0.45"/>
    <row r="909" ht="13.5" customHeight="1" x14ac:dyDescent="0.45"/>
    <row r="910" ht="13.5" customHeight="1" x14ac:dyDescent="0.45"/>
    <row r="911" ht="13.5" customHeight="1" x14ac:dyDescent="0.45"/>
    <row r="912" ht="13.5" customHeight="1" x14ac:dyDescent="0.45"/>
    <row r="913" ht="13.5" customHeight="1" x14ac:dyDescent="0.45"/>
    <row r="914" ht="13.5" customHeight="1" x14ac:dyDescent="0.45"/>
    <row r="915" ht="13.5" customHeight="1" x14ac:dyDescent="0.45"/>
    <row r="916" ht="13.5" customHeight="1" x14ac:dyDescent="0.45"/>
    <row r="917" ht="13.5" customHeight="1" x14ac:dyDescent="0.45"/>
    <row r="918" ht="13.5" customHeight="1" x14ac:dyDescent="0.45"/>
    <row r="919" ht="13.5" customHeight="1" x14ac:dyDescent="0.45"/>
    <row r="920" ht="13.5" customHeight="1" x14ac:dyDescent="0.45"/>
    <row r="921" ht="13.5" customHeight="1" x14ac:dyDescent="0.45"/>
    <row r="922" ht="13.5" customHeight="1" x14ac:dyDescent="0.45"/>
    <row r="923" ht="13.5" customHeight="1" x14ac:dyDescent="0.45"/>
    <row r="924" ht="13.5" customHeight="1" x14ac:dyDescent="0.45"/>
    <row r="925" ht="13.5" customHeight="1" x14ac:dyDescent="0.45"/>
    <row r="926" ht="13.5" customHeight="1" x14ac:dyDescent="0.45"/>
    <row r="927" ht="13.5" customHeight="1" x14ac:dyDescent="0.45"/>
    <row r="928" ht="13.5" customHeight="1" x14ac:dyDescent="0.45"/>
    <row r="929" ht="13.5" customHeight="1" x14ac:dyDescent="0.45"/>
    <row r="930" ht="13.5" customHeight="1" x14ac:dyDescent="0.45"/>
    <row r="931" ht="13.5" customHeight="1" x14ac:dyDescent="0.45"/>
    <row r="932" ht="13.5" customHeight="1" x14ac:dyDescent="0.45"/>
    <row r="933" ht="13.5" customHeight="1" x14ac:dyDescent="0.45"/>
    <row r="934" ht="13.5" customHeight="1" x14ac:dyDescent="0.45"/>
    <row r="935" ht="13.5" customHeight="1" x14ac:dyDescent="0.45"/>
    <row r="936" ht="13.5" customHeight="1" x14ac:dyDescent="0.45"/>
    <row r="937" ht="13.5" customHeight="1" x14ac:dyDescent="0.45"/>
    <row r="938" ht="13.5" customHeight="1" x14ac:dyDescent="0.45"/>
    <row r="939" ht="13.5" customHeight="1" x14ac:dyDescent="0.45"/>
    <row r="940" ht="13.5" customHeight="1" x14ac:dyDescent="0.45"/>
    <row r="941" ht="13.5" customHeight="1" x14ac:dyDescent="0.45"/>
    <row r="942" ht="13.5" customHeight="1" x14ac:dyDescent="0.45"/>
    <row r="943" ht="13.5" customHeight="1" x14ac:dyDescent="0.45"/>
    <row r="944" ht="13.5" customHeight="1" x14ac:dyDescent="0.45"/>
    <row r="945" ht="13.5" customHeight="1" x14ac:dyDescent="0.45"/>
    <row r="946" ht="13.5" customHeight="1" x14ac:dyDescent="0.45"/>
    <row r="947" ht="13.5" customHeight="1" x14ac:dyDescent="0.45"/>
    <row r="948" ht="13.5" customHeight="1" x14ac:dyDescent="0.45"/>
    <row r="949" ht="13.5" customHeight="1" x14ac:dyDescent="0.45"/>
    <row r="950" ht="13.5" customHeight="1" x14ac:dyDescent="0.45"/>
    <row r="951" ht="13.5" customHeight="1" x14ac:dyDescent="0.45"/>
    <row r="952" ht="13.5" customHeight="1" x14ac:dyDescent="0.45"/>
    <row r="953" ht="13.5" customHeight="1" x14ac:dyDescent="0.45"/>
    <row r="954" ht="13.5" customHeight="1" x14ac:dyDescent="0.45"/>
    <row r="955" ht="13.5" customHeight="1" x14ac:dyDescent="0.45"/>
    <row r="956" ht="13.5" customHeight="1" x14ac:dyDescent="0.45"/>
    <row r="957" ht="13.5" customHeight="1" x14ac:dyDescent="0.45"/>
    <row r="958" ht="13.5" customHeight="1" x14ac:dyDescent="0.45"/>
    <row r="959" ht="13.5" customHeight="1" x14ac:dyDescent="0.45"/>
    <row r="960" ht="13.5" customHeight="1" x14ac:dyDescent="0.45"/>
    <row r="961" ht="13.5" customHeight="1" x14ac:dyDescent="0.45"/>
    <row r="962" ht="13.5" customHeight="1" x14ac:dyDescent="0.45"/>
    <row r="963" ht="13.5" customHeight="1" x14ac:dyDescent="0.45"/>
    <row r="964" ht="13.5" customHeight="1" x14ac:dyDescent="0.45"/>
    <row r="965" ht="13.5" customHeight="1" x14ac:dyDescent="0.45"/>
    <row r="966" ht="13.5" customHeight="1" x14ac:dyDescent="0.45"/>
    <row r="967" ht="13.5" customHeight="1" x14ac:dyDescent="0.45"/>
    <row r="968" ht="13.5" customHeight="1" x14ac:dyDescent="0.45"/>
    <row r="969" ht="13.5" customHeight="1" x14ac:dyDescent="0.45"/>
    <row r="970" ht="13.5" customHeight="1" x14ac:dyDescent="0.45"/>
    <row r="971" ht="13.5" customHeight="1" x14ac:dyDescent="0.45"/>
    <row r="972" ht="13.5" customHeight="1" x14ac:dyDescent="0.45"/>
    <row r="973" ht="13.5" customHeight="1" x14ac:dyDescent="0.45"/>
    <row r="974" ht="13.5" customHeight="1" x14ac:dyDescent="0.45"/>
    <row r="975" ht="13.5" customHeight="1" x14ac:dyDescent="0.45"/>
    <row r="976" ht="13.5" customHeight="1" x14ac:dyDescent="0.45"/>
    <row r="977" ht="13.5" customHeight="1" x14ac:dyDescent="0.45"/>
    <row r="978" ht="13.5" customHeight="1" x14ac:dyDescent="0.45"/>
    <row r="979" ht="13.5" customHeight="1" x14ac:dyDescent="0.45"/>
    <row r="980" ht="13.5" customHeight="1" x14ac:dyDescent="0.45"/>
    <row r="981" ht="13.5" customHeight="1" x14ac:dyDescent="0.45"/>
    <row r="982" ht="13.5" customHeight="1" x14ac:dyDescent="0.45"/>
    <row r="983" ht="13.5" customHeight="1" x14ac:dyDescent="0.45"/>
    <row r="984" ht="13.5" customHeight="1" x14ac:dyDescent="0.45"/>
    <row r="985" ht="13.5" customHeight="1" x14ac:dyDescent="0.45"/>
    <row r="986" ht="13.5" customHeight="1" x14ac:dyDescent="0.45"/>
    <row r="987" ht="13.5" customHeight="1" x14ac:dyDescent="0.45"/>
    <row r="988" ht="13.5" customHeight="1" x14ac:dyDescent="0.45"/>
    <row r="989" ht="13.5" customHeight="1" x14ac:dyDescent="0.45"/>
    <row r="990" ht="13.5" customHeight="1" x14ac:dyDescent="0.45"/>
    <row r="991" ht="13.5" customHeight="1" x14ac:dyDescent="0.45"/>
    <row r="992" ht="13.5" customHeight="1" x14ac:dyDescent="0.45"/>
    <row r="993" ht="13.5" customHeight="1" x14ac:dyDescent="0.45"/>
    <row r="994" ht="13.5" customHeight="1" x14ac:dyDescent="0.45"/>
    <row r="995" ht="13.5" customHeight="1" x14ac:dyDescent="0.45"/>
    <row r="996" ht="13.5" customHeight="1" x14ac:dyDescent="0.45"/>
    <row r="997" ht="13.5" customHeight="1" x14ac:dyDescent="0.45"/>
    <row r="998" ht="13.5" customHeight="1" x14ac:dyDescent="0.45"/>
    <row r="999" ht="13.5" customHeight="1" x14ac:dyDescent="0.45"/>
    <row r="1000" ht="13.5" customHeight="1" x14ac:dyDescent="0.45"/>
  </sheetData>
  <pageMargins left="1" right="1"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00"/>
  <sheetViews>
    <sheetView zoomScaleNormal="100" workbookViewId="0">
      <selection activeCell="I48" sqref="I48"/>
    </sheetView>
  </sheetViews>
  <sheetFormatPr defaultColWidth="14.41796875" defaultRowHeight="15" customHeight="1" x14ac:dyDescent="0.45"/>
  <cols>
    <col min="1" max="1" width="26.26171875" style="149" customWidth="1"/>
    <col min="2" max="2" width="55.68359375" style="149" customWidth="1"/>
    <col min="3" max="24" width="9.1015625" style="149" customWidth="1"/>
    <col min="25" max="16384" width="14.41796875" style="149"/>
  </cols>
  <sheetData>
    <row r="1" spans="1:2" ht="13.5" customHeight="1" x14ac:dyDescent="0.45">
      <c r="A1" s="155" t="str">
        <f>'Bud Year 1'!A1</f>
        <v>Tribe/Organization Name</v>
      </c>
      <c r="B1" s="159"/>
    </row>
    <row r="2" spans="1:2" ht="13.5" customHeight="1" thickBot="1" x14ac:dyDescent="0.5">
      <c r="A2" s="175" t="str">
        <f>'Bud Year 3'!A2</f>
        <v>Language Preservation &amp; Maintenance (P&amp;M)</v>
      </c>
    </row>
    <row r="3" spans="1:2" ht="34.5" customHeight="1" x14ac:dyDescent="0.45">
      <c r="A3" s="176" t="s">
        <v>24</v>
      </c>
      <c r="B3" s="161" t="s">
        <v>68</v>
      </c>
    </row>
    <row r="4" spans="1:2" ht="25.2" x14ac:dyDescent="0.45">
      <c r="A4" s="181" t="s">
        <v>28</v>
      </c>
      <c r="B4" s="163" t="s">
        <v>175</v>
      </c>
    </row>
    <row r="5" spans="1:2" ht="12.6" x14ac:dyDescent="0.45">
      <c r="A5" s="164" t="str">
        <f>'Bud Year 3'!A5</f>
        <v xml:space="preserve">Insert title and percentage of time </v>
      </c>
      <c r="B5" s="165" t="s">
        <v>181</v>
      </c>
    </row>
    <row r="6" spans="1:2" ht="12.6" x14ac:dyDescent="0.45">
      <c r="A6" s="164" t="str">
        <f>'Bud Year 3'!A6</f>
        <v xml:space="preserve">Insert title and percentage of time </v>
      </c>
      <c r="B6" s="165" t="s">
        <v>181</v>
      </c>
    </row>
    <row r="7" spans="1:2" ht="12.6" x14ac:dyDescent="0.45">
      <c r="A7" s="164" t="str">
        <f>'Bud Year 3'!A7</f>
        <v xml:space="preserve">Insert title and percentage of time </v>
      </c>
      <c r="B7" s="165" t="s">
        <v>181</v>
      </c>
    </row>
    <row r="8" spans="1:2" ht="12.6" x14ac:dyDescent="0.45">
      <c r="A8" s="164" t="str">
        <f>'Bud Year 3'!A8</f>
        <v xml:space="preserve">Insert title and percentage of time </v>
      </c>
      <c r="B8" s="165" t="s">
        <v>181</v>
      </c>
    </row>
    <row r="9" spans="1:2" ht="12.6" x14ac:dyDescent="0.45">
      <c r="A9" s="180" t="s">
        <v>31</v>
      </c>
      <c r="B9" s="183" t="s">
        <v>69</v>
      </c>
    </row>
    <row r="10" spans="1:2" ht="12.6" x14ac:dyDescent="0.45">
      <c r="A10" s="164" t="s">
        <v>32</v>
      </c>
      <c r="B10" s="168" t="s">
        <v>70</v>
      </c>
    </row>
    <row r="11" spans="1:2" ht="12.6" x14ac:dyDescent="0.45">
      <c r="A11" s="164" t="s">
        <v>33</v>
      </c>
      <c r="B11" s="168" t="s">
        <v>70</v>
      </c>
    </row>
    <row r="12" spans="1:2" ht="12.6" x14ac:dyDescent="0.45">
      <c r="A12" s="164" t="s">
        <v>34</v>
      </c>
      <c r="B12" s="168" t="s">
        <v>70</v>
      </c>
    </row>
    <row r="13" spans="1:2" ht="12.6" x14ac:dyDescent="0.45">
      <c r="A13" s="164" t="s">
        <v>63</v>
      </c>
      <c r="B13" s="168" t="s">
        <v>70</v>
      </c>
    </row>
    <row r="14" spans="1:2" ht="12.6" x14ac:dyDescent="0.45">
      <c r="A14" s="164" t="s">
        <v>64</v>
      </c>
      <c r="B14" s="168" t="s">
        <v>70</v>
      </c>
    </row>
    <row r="15" spans="1:2" ht="12.6" x14ac:dyDescent="0.45">
      <c r="A15" s="164" t="s">
        <v>35</v>
      </c>
      <c r="B15" s="168" t="s">
        <v>70</v>
      </c>
    </row>
    <row r="16" spans="1:2" ht="12.6" x14ac:dyDescent="0.45">
      <c r="A16" s="180" t="s">
        <v>37</v>
      </c>
      <c r="B16" s="183" t="s">
        <v>71</v>
      </c>
    </row>
    <row r="17" spans="1:2" ht="12.6" x14ac:dyDescent="0.45">
      <c r="A17" s="184" t="s">
        <v>40</v>
      </c>
      <c r="B17" s="168" t="s">
        <v>72</v>
      </c>
    </row>
    <row r="18" spans="1:2" ht="12.6" x14ac:dyDescent="0.45">
      <c r="A18" s="184" t="str">
        <f>'Bud Year 3'!A20</f>
        <v>Insert any other project staff travel</v>
      </c>
      <c r="B18" s="168" t="s">
        <v>72</v>
      </c>
    </row>
    <row r="19" spans="1:2" ht="12.6" x14ac:dyDescent="0.45">
      <c r="A19" s="184" t="str">
        <f>'Bud Year 3'!A21</f>
        <v>Insert any other project staff travel</v>
      </c>
      <c r="B19" s="168" t="s">
        <v>72</v>
      </c>
    </row>
    <row r="20" spans="1:2" ht="12.6" x14ac:dyDescent="0.45">
      <c r="A20" s="180" t="s">
        <v>43</v>
      </c>
      <c r="B20" s="183" t="s">
        <v>180</v>
      </c>
    </row>
    <row r="21" spans="1:2" ht="12.6" x14ac:dyDescent="0.45">
      <c r="A21" s="184" t="str">
        <f>'Bud Year 3'!A24</f>
        <v>Insert name of equipment</v>
      </c>
      <c r="B21" s="168" t="s">
        <v>73</v>
      </c>
    </row>
    <row r="22" spans="1:2" ht="12.6" x14ac:dyDescent="0.45">
      <c r="A22" s="184" t="str">
        <f>'Bud Year 3'!A25</f>
        <v>Insert name of equipment</v>
      </c>
      <c r="B22" s="168" t="s">
        <v>73</v>
      </c>
    </row>
    <row r="23" spans="1:2" ht="12.6" x14ac:dyDescent="0.45">
      <c r="A23" s="180" t="s">
        <v>46</v>
      </c>
      <c r="B23" s="183" t="s">
        <v>74</v>
      </c>
    </row>
    <row r="24" spans="1:2" ht="12.6" x14ac:dyDescent="0.45">
      <c r="A24" s="184" t="str">
        <f>'Bud Year 3'!A28</f>
        <v>Insert name of type of supply</v>
      </c>
      <c r="B24" s="168" t="s">
        <v>74</v>
      </c>
    </row>
    <row r="25" spans="1:2" ht="12.6" x14ac:dyDescent="0.45">
      <c r="A25" s="184" t="str">
        <f>'Bud Year 3'!A29</f>
        <v>Insert name of type of supply</v>
      </c>
      <c r="B25" s="168" t="s">
        <v>74</v>
      </c>
    </row>
    <row r="26" spans="1:2" ht="12.6" x14ac:dyDescent="0.45">
      <c r="A26" s="180" t="s">
        <v>50</v>
      </c>
      <c r="B26" s="183" t="s">
        <v>179</v>
      </c>
    </row>
    <row r="27" spans="1:2" ht="12.6" x14ac:dyDescent="0.45">
      <c r="A27" s="184" t="str">
        <f>'Bud Year 3'!A32</f>
        <v>Insert name of type of contract</v>
      </c>
      <c r="B27" s="168" t="s">
        <v>75</v>
      </c>
    </row>
    <row r="28" spans="1:2" ht="12.6" x14ac:dyDescent="0.45">
      <c r="A28" s="184" t="str">
        <f>'Bud Year 3'!A33</f>
        <v>Insert name of type of contract</v>
      </c>
      <c r="B28" s="168" t="s">
        <v>75</v>
      </c>
    </row>
    <row r="29" spans="1:2" ht="12.6" x14ac:dyDescent="0.45">
      <c r="A29" s="180" t="s">
        <v>54</v>
      </c>
      <c r="B29" s="183" t="s">
        <v>76</v>
      </c>
    </row>
    <row r="30" spans="1:2" ht="25.2" x14ac:dyDescent="0.45">
      <c r="A30" s="184" t="str">
        <f>'Bud Year 3'!A36</f>
        <v>Insert name of "Other" budget item</v>
      </c>
      <c r="B30" s="168" t="s">
        <v>77</v>
      </c>
    </row>
    <row r="31" spans="1:2" ht="25.2" x14ac:dyDescent="0.45">
      <c r="A31" s="184" t="str">
        <f>'Bud Year 3'!A37</f>
        <v>Insert name of "Other" budget item</v>
      </c>
      <c r="B31" s="168" t="s">
        <v>77</v>
      </c>
    </row>
    <row r="32" spans="1:2" ht="25.2" x14ac:dyDescent="0.45">
      <c r="A32" s="184" t="str">
        <f>'Bud Year 3'!A38</f>
        <v>Insert name of "Other" budget item</v>
      </c>
      <c r="B32" s="168" t="s">
        <v>77</v>
      </c>
    </row>
    <row r="33" spans="1:2" ht="25.2" x14ac:dyDescent="0.45">
      <c r="A33" s="184" t="str">
        <f>'Bud Year 3'!A39</f>
        <v>Insert name of "Other" budget item</v>
      </c>
      <c r="B33" s="168" t="s">
        <v>77</v>
      </c>
    </row>
    <row r="34" spans="1:2" ht="25.2" x14ac:dyDescent="0.45">
      <c r="A34" s="184" t="str">
        <f>'Bud Year 3'!A40</f>
        <v>Insert name of "Other" budget item</v>
      </c>
      <c r="B34" s="168" t="s">
        <v>77</v>
      </c>
    </row>
    <row r="35" spans="1:2" ht="25.2" x14ac:dyDescent="0.45">
      <c r="A35" s="184" t="str">
        <f>'Bud Year 3'!A41</f>
        <v>Insert name of "Other" budget item</v>
      </c>
      <c r="B35" s="168" t="s">
        <v>77</v>
      </c>
    </row>
    <row r="36" spans="1:2" ht="25.2" x14ac:dyDescent="0.45">
      <c r="A36" s="184" t="str">
        <f>'Bud Year 3'!A42</f>
        <v>Insert name of "Other" budget item</v>
      </c>
      <c r="B36" s="168" t="s">
        <v>77</v>
      </c>
    </row>
    <row r="37" spans="1:2" ht="25.2" x14ac:dyDescent="0.45">
      <c r="A37" s="184" t="str">
        <f>'Bud Year 3'!A43</f>
        <v>Insert name of "Other" budget item</v>
      </c>
      <c r="B37" s="168" t="s">
        <v>77</v>
      </c>
    </row>
    <row r="38" spans="1:2" ht="25.2" x14ac:dyDescent="0.45">
      <c r="A38" s="184" t="str">
        <f>'Bud Year 3'!A44</f>
        <v>Insert name of "Other" budget item</v>
      </c>
      <c r="B38" s="168" t="s">
        <v>77</v>
      </c>
    </row>
    <row r="39" spans="1:2" ht="25.2" x14ac:dyDescent="0.45">
      <c r="A39" s="184" t="str">
        <f>'Bud Year 3'!A45</f>
        <v>Insert name of "Other" budget item</v>
      </c>
      <c r="B39" s="168" t="s">
        <v>77</v>
      </c>
    </row>
    <row r="40" spans="1:2" ht="25.2" x14ac:dyDescent="0.45">
      <c r="A40" s="184" t="str">
        <f>'Bud Year 3'!A46</f>
        <v>Insert name of "Other" budget item</v>
      </c>
      <c r="B40" s="168" t="s">
        <v>77</v>
      </c>
    </row>
    <row r="41" spans="1:2" ht="25.2" x14ac:dyDescent="0.45">
      <c r="A41" s="184" t="str">
        <f>'Bud Year 3'!A47</f>
        <v>Insert name of "Other" budget item</v>
      </c>
      <c r="B41" s="168" t="s">
        <v>77</v>
      </c>
    </row>
    <row r="42" spans="1:2" ht="25.2" x14ac:dyDescent="0.45">
      <c r="A42" s="184" t="str">
        <f>'Bud Year 3'!A48</f>
        <v>Insert name of "Other" budget item</v>
      </c>
      <c r="B42" s="168" t="s">
        <v>77</v>
      </c>
    </row>
    <row r="43" spans="1:2" ht="25.2" x14ac:dyDescent="0.45">
      <c r="A43" s="184" t="str">
        <f>'Bud Year 3'!A49</f>
        <v>Insert name of "Other" budget item</v>
      </c>
      <c r="B43" s="168" t="s">
        <v>77</v>
      </c>
    </row>
    <row r="44" spans="1:2" ht="25.2" x14ac:dyDescent="0.45">
      <c r="A44" s="184" t="str">
        <f>'Bud Year 3'!A50</f>
        <v>Insert name of "Other" budget item</v>
      </c>
      <c r="B44" s="168" t="s">
        <v>77</v>
      </c>
    </row>
    <row r="45" spans="1:2" ht="12.6" x14ac:dyDescent="0.45">
      <c r="A45" s="184" t="s">
        <v>56</v>
      </c>
      <c r="B45" s="182" t="s">
        <v>182</v>
      </c>
    </row>
    <row r="46" spans="1:2" ht="25.2" x14ac:dyDescent="0.45">
      <c r="A46" s="178" t="s">
        <v>58</v>
      </c>
      <c r="B46" s="179">
        <f>'Bud Year 3'!B53</f>
        <v>0</v>
      </c>
    </row>
    <row r="47" spans="1:2" ht="13.5" customHeight="1" x14ac:dyDescent="0.45">
      <c r="A47" s="150"/>
    </row>
    <row r="48" spans="1:2"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row r="60" ht="13.5" customHeight="1" x14ac:dyDescent="0.45"/>
    <row r="61" ht="13.5" customHeight="1" x14ac:dyDescent="0.45"/>
    <row r="62" ht="13.5" customHeight="1" x14ac:dyDescent="0.45"/>
    <row r="63" ht="13.5" customHeight="1" x14ac:dyDescent="0.45"/>
    <row r="64" ht="13.5" customHeight="1" x14ac:dyDescent="0.45"/>
    <row r="65" ht="13.5" customHeight="1" x14ac:dyDescent="0.45"/>
    <row r="66" ht="13.5" customHeight="1" x14ac:dyDescent="0.45"/>
    <row r="67" ht="13.5" customHeight="1" x14ac:dyDescent="0.45"/>
    <row r="68" ht="13.5" customHeight="1" x14ac:dyDescent="0.45"/>
    <row r="69" ht="13.5" customHeight="1" x14ac:dyDescent="0.45"/>
    <row r="70" ht="13.5" customHeight="1" x14ac:dyDescent="0.45"/>
    <row r="71" ht="13.5" customHeight="1" x14ac:dyDescent="0.45"/>
    <row r="72" ht="13.5" customHeight="1" x14ac:dyDescent="0.45"/>
    <row r="73" ht="13.5" customHeight="1" x14ac:dyDescent="0.45"/>
    <row r="74" ht="13.5" customHeight="1" x14ac:dyDescent="0.45"/>
    <row r="75" ht="13.5" customHeight="1" x14ac:dyDescent="0.45"/>
    <row r="76" ht="13.5" customHeight="1" x14ac:dyDescent="0.45"/>
    <row r="77" ht="13.5" customHeight="1" x14ac:dyDescent="0.45"/>
    <row r="78" ht="13.5" customHeight="1" x14ac:dyDescent="0.45"/>
    <row r="79" ht="13.5" customHeight="1" x14ac:dyDescent="0.45"/>
    <row r="80" ht="13.5" customHeight="1" x14ac:dyDescent="0.45"/>
    <row r="81" ht="13.5" customHeight="1" x14ac:dyDescent="0.45"/>
    <row r="82" ht="13.5" customHeight="1" x14ac:dyDescent="0.45"/>
    <row r="83" ht="13.5" customHeight="1" x14ac:dyDescent="0.45"/>
    <row r="84" ht="13.5" customHeight="1" x14ac:dyDescent="0.45"/>
    <row r="85" ht="13.5" customHeight="1" x14ac:dyDescent="0.45"/>
    <row r="86" ht="13.5" customHeight="1" x14ac:dyDescent="0.45"/>
    <row r="87" ht="13.5" customHeight="1" x14ac:dyDescent="0.45"/>
    <row r="88" ht="13.5" customHeight="1" x14ac:dyDescent="0.45"/>
    <row r="89" ht="13.5" customHeight="1" x14ac:dyDescent="0.45"/>
    <row r="90" ht="13.5" customHeight="1" x14ac:dyDescent="0.45"/>
    <row r="91" ht="13.5" customHeight="1" x14ac:dyDescent="0.45"/>
    <row r="92" ht="13.5" customHeight="1" x14ac:dyDescent="0.45"/>
    <row r="93" ht="13.5" customHeight="1" x14ac:dyDescent="0.45"/>
    <row r="94" ht="13.5" customHeight="1" x14ac:dyDescent="0.45"/>
    <row r="95" ht="13.5" customHeight="1" x14ac:dyDescent="0.45"/>
    <row r="96" ht="13.5" customHeight="1" x14ac:dyDescent="0.45"/>
    <row r="97" ht="13.5" customHeight="1" x14ac:dyDescent="0.45"/>
    <row r="98" ht="13.5" customHeight="1" x14ac:dyDescent="0.45"/>
    <row r="99" ht="13.5" customHeight="1" x14ac:dyDescent="0.45"/>
    <row r="100" ht="13.5" customHeight="1" x14ac:dyDescent="0.45"/>
    <row r="101" ht="13.5" customHeight="1" x14ac:dyDescent="0.45"/>
    <row r="102" ht="13.5" customHeight="1" x14ac:dyDescent="0.45"/>
    <row r="103" ht="13.5" customHeight="1" x14ac:dyDescent="0.45"/>
    <row r="104" ht="13.5" customHeight="1" x14ac:dyDescent="0.45"/>
    <row r="105" ht="13.5" customHeight="1" x14ac:dyDescent="0.45"/>
    <row r="106" ht="13.5" customHeight="1" x14ac:dyDescent="0.45"/>
    <row r="107" ht="13.5" customHeight="1" x14ac:dyDescent="0.45"/>
    <row r="108" ht="13.5" customHeight="1" x14ac:dyDescent="0.45"/>
    <row r="109" ht="13.5" customHeight="1" x14ac:dyDescent="0.45"/>
    <row r="110" ht="13.5" customHeight="1" x14ac:dyDescent="0.45"/>
    <row r="111" ht="13.5" customHeight="1" x14ac:dyDescent="0.45"/>
    <row r="112" ht="13.5" customHeight="1" x14ac:dyDescent="0.45"/>
    <row r="113" ht="13.5" customHeight="1" x14ac:dyDescent="0.45"/>
    <row r="114" ht="13.5" customHeight="1" x14ac:dyDescent="0.45"/>
    <row r="115" ht="13.5" customHeight="1" x14ac:dyDescent="0.45"/>
    <row r="116" ht="13.5" customHeight="1" x14ac:dyDescent="0.45"/>
    <row r="117" ht="13.5" customHeight="1" x14ac:dyDescent="0.45"/>
    <row r="118" ht="13.5" customHeight="1" x14ac:dyDescent="0.45"/>
    <row r="119" ht="13.5" customHeight="1" x14ac:dyDescent="0.45"/>
    <row r="120" ht="13.5" customHeight="1" x14ac:dyDescent="0.45"/>
    <row r="121" ht="13.5" customHeight="1" x14ac:dyDescent="0.45"/>
    <row r="122" ht="13.5" customHeight="1" x14ac:dyDescent="0.45"/>
    <row r="123" ht="13.5" customHeight="1" x14ac:dyDescent="0.45"/>
    <row r="124" ht="13.5" customHeight="1" x14ac:dyDescent="0.45"/>
    <row r="125" ht="13.5" customHeight="1" x14ac:dyDescent="0.45"/>
    <row r="126" ht="13.5" customHeight="1" x14ac:dyDescent="0.45"/>
    <row r="127" ht="13.5" customHeight="1" x14ac:dyDescent="0.45"/>
    <row r="128" ht="13.5" customHeight="1" x14ac:dyDescent="0.45"/>
    <row r="129" ht="13.5" customHeight="1" x14ac:dyDescent="0.45"/>
    <row r="130" ht="13.5" customHeight="1" x14ac:dyDescent="0.45"/>
    <row r="131" ht="13.5" customHeight="1" x14ac:dyDescent="0.45"/>
    <row r="132" ht="13.5" customHeight="1" x14ac:dyDescent="0.45"/>
    <row r="133" ht="13.5" customHeight="1" x14ac:dyDescent="0.45"/>
    <row r="134"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row r="309" ht="13.5" customHeight="1" x14ac:dyDescent="0.45"/>
    <row r="310" ht="13.5" customHeight="1" x14ac:dyDescent="0.45"/>
    <row r="311" ht="13.5" customHeight="1" x14ac:dyDescent="0.45"/>
    <row r="312" ht="13.5" customHeight="1" x14ac:dyDescent="0.45"/>
    <row r="313" ht="13.5" customHeight="1" x14ac:dyDescent="0.45"/>
    <row r="314" ht="13.5" customHeight="1" x14ac:dyDescent="0.45"/>
    <row r="315" ht="13.5" customHeight="1" x14ac:dyDescent="0.45"/>
    <row r="316" ht="13.5" customHeight="1" x14ac:dyDescent="0.45"/>
    <row r="317" ht="13.5" customHeight="1" x14ac:dyDescent="0.45"/>
    <row r="318" ht="13.5" customHeight="1" x14ac:dyDescent="0.45"/>
    <row r="319" ht="13.5" customHeight="1" x14ac:dyDescent="0.45"/>
    <row r="320" ht="13.5" customHeight="1" x14ac:dyDescent="0.45"/>
    <row r="321" ht="13.5" customHeight="1" x14ac:dyDescent="0.45"/>
    <row r="322" ht="13.5" customHeight="1" x14ac:dyDescent="0.45"/>
    <row r="323" ht="13.5" customHeight="1" x14ac:dyDescent="0.45"/>
    <row r="324" ht="13.5" customHeight="1" x14ac:dyDescent="0.45"/>
    <row r="325" ht="13.5" customHeight="1" x14ac:dyDescent="0.45"/>
    <row r="326" ht="13.5" customHeight="1" x14ac:dyDescent="0.45"/>
    <row r="327" ht="13.5" customHeight="1" x14ac:dyDescent="0.45"/>
    <row r="328" ht="13.5" customHeight="1" x14ac:dyDescent="0.45"/>
    <row r="329" ht="13.5" customHeight="1" x14ac:dyDescent="0.45"/>
    <row r="330" ht="13.5" customHeight="1" x14ac:dyDescent="0.45"/>
    <row r="331" ht="13.5" customHeight="1" x14ac:dyDescent="0.45"/>
    <row r="332" ht="13.5" customHeight="1" x14ac:dyDescent="0.45"/>
    <row r="333" ht="13.5" customHeight="1" x14ac:dyDescent="0.45"/>
    <row r="334" ht="13.5" customHeight="1" x14ac:dyDescent="0.45"/>
    <row r="335" ht="13.5" customHeight="1" x14ac:dyDescent="0.45"/>
    <row r="336" ht="13.5" customHeight="1" x14ac:dyDescent="0.45"/>
    <row r="337" ht="13.5" customHeight="1" x14ac:dyDescent="0.45"/>
    <row r="338" ht="13.5" customHeight="1" x14ac:dyDescent="0.45"/>
    <row r="339" ht="13.5" customHeight="1" x14ac:dyDescent="0.45"/>
    <row r="340" ht="13.5" customHeight="1" x14ac:dyDescent="0.45"/>
    <row r="341" ht="13.5" customHeight="1" x14ac:dyDescent="0.45"/>
    <row r="342" ht="13.5" customHeight="1" x14ac:dyDescent="0.45"/>
    <row r="343" ht="13.5" customHeight="1" x14ac:dyDescent="0.45"/>
    <row r="344" ht="13.5" customHeight="1" x14ac:dyDescent="0.45"/>
    <row r="345" ht="13.5" customHeight="1" x14ac:dyDescent="0.45"/>
    <row r="346" ht="13.5" customHeight="1" x14ac:dyDescent="0.45"/>
    <row r="347" ht="13.5" customHeight="1" x14ac:dyDescent="0.45"/>
    <row r="348" ht="13.5" customHeight="1" x14ac:dyDescent="0.45"/>
    <row r="349" ht="13.5" customHeight="1" x14ac:dyDescent="0.45"/>
    <row r="350" ht="13.5" customHeight="1" x14ac:dyDescent="0.45"/>
    <row r="351" ht="13.5" customHeight="1" x14ac:dyDescent="0.45"/>
    <row r="352" ht="13.5" customHeight="1" x14ac:dyDescent="0.45"/>
    <row r="353" ht="13.5" customHeight="1" x14ac:dyDescent="0.45"/>
    <row r="354" ht="13.5" customHeight="1" x14ac:dyDescent="0.45"/>
    <row r="355" ht="13.5" customHeight="1" x14ac:dyDescent="0.45"/>
    <row r="356" ht="13.5" customHeight="1" x14ac:dyDescent="0.45"/>
    <row r="357" ht="13.5" customHeight="1" x14ac:dyDescent="0.45"/>
    <row r="358" ht="13.5" customHeight="1" x14ac:dyDescent="0.45"/>
    <row r="359" ht="13.5" customHeight="1" x14ac:dyDescent="0.45"/>
    <row r="360" ht="13.5" customHeight="1" x14ac:dyDescent="0.45"/>
    <row r="361" ht="13.5" customHeight="1" x14ac:dyDescent="0.45"/>
    <row r="362" ht="13.5" customHeight="1" x14ac:dyDescent="0.45"/>
    <row r="363" ht="13.5" customHeight="1" x14ac:dyDescent="0.45"/>
    <row r="364" ht="13.5" customHeight="1" x14ac:dyDescent="0.45"/>
    <row r="365" ht="13.5" customHeight="1" x14ac:dyDescent="0.45"/>
    <row r="366" ht="13.5" customHeight="1" x14ac:dyDescent="0.45"/>
    <row r="367" ht="13.5" customHeight="1" x14ac:dyDescent="0.45"/>
    <row r="368" ht="13.5" customHeight="1" x14ac:dyDescent="0.45"/>
    <row r="369" ht="13.5" customHeight="1" x14ac:dyDescent="0.45"/>
    <row r="370" ht="13.5" customHeight="1" x14ac:dyDescent="0.45"/>
    <row r="371" ht="13.5" customHeight="1" x14ac:dyDescent="0.45"/>
    <row r="372" ht="13.5" customHeight="1" x14ac:dyDescent="0.45"/>
    <row r="373" ht="13.5" customHeight="1" x14ac:dyDescent="0.45"/>
    <row r="374" ht="13.5" customHeight="1" x14ac:dyDescent="0.45"/>
    <row r="375" ht="13.5" customHeight="1" x14ac:dyDescent="0.45"/>
    <row r="376" ht="13.5" customHeight="1" x14ac:dyDescent="0.45"/>
    <row r="377" ht="13.5" customHeight="1" x14ac:dyDescent="0.45"/>
    <row r="378" ht="13.5" customHeight="1" x14ac:dyDescent="0.45"/>
    <row r="379" ht="13.5" customHeight="1" x14ac:dyDescent="0.45"/>
    <row r="380" ht="13.5" customHeight="1" x14ac:dyDescent="0.45"/>
    <row r="381" ht="13.5" customHeight="1" x14ac:dyDescent="0.45"/>
    <row r="382" ht="13.5" customHeight="1" x14ac:dyDescent="0.45"/>
    <row r="383" ht="13.5" customHeight="1" x14ac:dyDescent="0.45"/>
    <row r="384" ht="13.5" customHeight="1" x14ac:dyDescent="0.45"/>
    <row r="385" ht="13.5" customHeight="1" x14ac:dyDescent="0.45"/>
    <row r="386" ht="13.5" customHeight="1" x14ac:dyDescent="0.45"/>
    <row r="387" ht="13.5" customHeight="1" x14ac:dyDescent="0.45"/>
    <row r="388" ht="13.5" customHeight="1" x14ac:dyDescent="0.45"/>
    <row r="389" ht="13.5" customHeight="1" x14ac:dyDescent="0.45"/>
    <row r="390" ht="13.5" customHeight="1" x14ac:dyDescent="0.45"/>
    <row r="391" ht="13.5" customHeight="1" x14ac:dyDescent="0.45"/>
    <row r="392" ht="13.5" customHeight="1" x14ac:dyDescent="0.45"/>
    <row r="393" ht="13.5" customHeight="1" x14ac:dyDescent="0.45"/>
    <row r="394" ht="13.5" customHeight="1" x14ac:dyDescent="0.45"/>
    <row r="395" ht="13.5" customHeight="1" x14ac:dyDescent="0.45"/>
    <row r="396" ht="13.5" customHeight="1" x14ac:dyDescent="0.45"/>
    <row r="397" ht="13.5" customHeight="1" x14ac:dyDescent="0.45"/>
    <row r="398" ht="13.5" customHeight="1" x14ac:dyDescent="0.45"/>
    <row r="399" ht="13.5" customHeight="1" x14ac:dyDescent="0.45"/>
    <row r="400" ht="13.5" customHeight="1" x14ac:dyDescent="0.45"/>
    <row r="401" ht="13.5" customHeight="1" x14ac:dyDescent="0.45"/>
    <row r="402" ht="13.5" customHeight="1" x14ac:dyDescent="0.45"/>
    <row r="403" ht="13.5" customHeight="1" x14ac:dyDescent="0.45"/>
    <row r="404" ht="13.5" customHeight="1" x14ac:dyDescent="0.45"/>
    <row r="405" ht="13.5" customHeight="1" x14ac:dyDescent="0.45"/>
    <row r="406" ht="13.5" customHeight="1" x14ac:dyDescent="0.45"/>
    <row r="407" ht="13.5" customHeight="1" x14ac:dyDescent="0.45"/>
    <row r="408" ht="13.5" customHeight="1" x14ac:dyDescent="0.45"/>
    <row r="409" ht="13.5" customHeight="1" x14ac:dyDescent="0.45"/>
    <row r="410" ht="13.5" customHeight="1" x14ac:dyDescent="0.45"/>
    <row r="411" ht="13.5" customHeight="1" x14ac:dyDescent="0.45"/>
    <row r="412" ht="13.5" customHeight="1" x14ac:dyDescent="0.45"/>
    <row r="413" ht="13.5" customHeight="1" x14ac:dyDescent="0.45"/>
    <row r="414" ht="13.5" customHeight="1" x14ac:dyDescent="0.45"/>
    <row r="415" ht="13.5" customHeight="1" x14ac:dyDescent="0.45"/>
    <row r="416" ht="13.5" customHeight="1" x14ac:dyDescent="0.45"/>
    <row r="417" ht="13.5" customHeight="1" x14ac:dyDescent="0.45"/>
    <row r="418" ht="13.5" customHeight="1" x14ac:dyDescent="0.45"/>
    <row r="419" ht="13.5" customHeight="1" x14ac:dyDescent="0.45"/>
    <row r="420" ht="13.5" customHeight="1" x14ac:dyDescent="0.45"/>
    <row r="421" ht="13.5" customHeight="1" x14ac:dyDescent="0.45"/>
    <row r="422" ht="13.5" customHeight="1" x14ac:dyDescent="0.45"/>
    <row r="423" ht="13.5" customHeight="1" x14ac:dyDescent="0.45"/>
    <row r="424" ht="13.5" customHeight="1" x14ac:dyDescent="0.45"/>
    <row r="425" ht="13.5" customHeight="1" x14ac:dyDescent="0.45"/>
    <row r="426" ht="13.5" customHeight="1" x14ac:dyDescent="0.45"/>
    <row r="427" ht="13.5" customHeight="1" x14ac:dyDescent="0.45"/>
    <row r="428" ht="13.5" customHeight="1" x14ac:dyDescent="0.45"/>
    <row r="429" ht="13.5" customHeight="1" x14ac:dyDescent="0.45"/>
    <row r="430" ht="13.5" customHeight="1" x14ac:dyDescent="0.45"/>
    <row r="431" ht="13.5" customHeight="1" x14ac:dyDescent="0.45"/>
    <row r="432" ht="13.5" customHeight="1" x14ac:dyDescent="0.45"/>
    <row r="433" ht="13.5" customHeight="1" x14ac:dyDescent="0.45"/>
    <row r="434" ht="13.5" customHeight="1" x14ac:dyDescent="0.45"/>
    <row r="435" ht="13.5" customHeight="1" x14ac:dyDescent="0.45"/>
    <row r="436" ht="13.5" customHeight="1" x14ac:dyDescent="0.45"/>
    <row r="437" ht="13.5" customHeight="1" x14ac:dyDescent="0.45"/>
    <row r="438" ht="13.5" customHeight="1" x14ac:dyDescent="0.45"/>
    <row r="439" ht="13.5" customHeight="1" x14ac:dyDescent="0.45"/>
    <row r="440" ht="13.5" customHeight="1" x14ac:dyDescent="0.45"/>
    <row r="441" ht="13.5" customHeight="1" x14ac:dyDescent="0.45"/>
    <row r="442" ht="13.5" customHeight="1" x14ac:dyDescent="0.45"/>
    <row r="443" ht="13.5" customHeight="1" x14ac:dyDescent="0.45"/>
    <row r="444" ht="13.5" customHeight="1" x14ac:dyDescent="0.45"/>
    <row r="445" ht="13.5" customHeight="1" x14ac:dyDescent="0.45"/>
    <row r="446" ht="13.5" customHeight="1" x14ac:dyDescent="0.45"/>
    <row r="447" ht="13.5" customHeight="1" x14ac:dyDescent="0.45"/>
    <row r="448" ht="13.5" customHeight="1" x14ac:dyDescent="0.45"/>
    <row r="449" ht="13.5" customHeight="1" x14ac:dyDescent="0.45"/>
    <row r="450" ht="13.5" customHeight="1" x14ac:dyDescent="0.45"/>
    <row r="451" ht="13.5" customHeight="1" x14ac:dyDescent="0.45"/>
    <row r="452" ht="13.5" customHeight="1" x14ac:dyDescent="0.45"/>
    <row r="453" ht="13.5" customHeight="1" x14ac:dyDescent="0.45"/>
    <row r="454" ht="13.5" customHeight="1" x14ac:dyDescent="0.45"/>
    <row r="455" ht="13.5" customHeight="1" x14ac:dyDescent="0.45"/>
    <row r="456" ht="13.5" customHeight="1" x14ac:dyDescent="0.45"/>
    <row r="457" ht="13.5" customHeight="1" x14ac:dyDescent="0.45"/>
    <row r="458" ht="13.5" customHeight="1" x14ac:dyDescent="0.45"/>
    <row r="459" ht="13.5" customHeight="1" x14ac:dyDescent="0.45"/>
    <row r="460" ht="13.5" customHeight="1" x14ac:dyDescent="0.45"/>
    <row r="461" ht="13.5" customHeight="1" x14ac:dyDescent="0.45"/>
    <row r="462" ht="13.5" customHeight="1" x14ac:dyDescent="0.45"/>
    <row r="463" ht="13.5" customHeight="1" x14ac:dyDescent="0.45"/>
    <row r="464" ht="13.5" customHeight="1" x14ac:dyDescent="0.45"/>
    <row r="465" ht="13.5" customHeight="1" x14ac:dyDescent="0.45"/>
    <row r="466" ht="13.5" customHeight="1" x14ac:dyDescent="0.45"/>
    <row r="467" ht="13.5" customHeight="1" x14ac:dyDescent="0.45"/>
    <row r="468" ht="13.5" customHeight="1" x14ac:dyDescent="0.45"/>
    <row r="469" ht="13.5" customHeight="1" x14ac:dyDescent="0.45"/>
    <row r="470" ht="13.5" customHeight="1" x14ac:dyDescent="0.45"/>
    <row r="471" ht="13.5" customHeight="1" x14ac:dyDescent="0.45"/>
    <row r="472" ht="13.5" customHeight="1" x14ac:dyDescent="0.45"/>
    <row r="473" ht="13.5" customHeight="1" x14ac:dyDescent="0.45"/>
    <row r="474" ht="13.5" customHeight="1" x14ac:dyDescent="0.45"/>
    <row r="475" ht="13.5" customHeight="1" x14ac:dyDescent="0.45"/>
    <row r="476" ht="13.5" customHeight="1" x14ac:dyDescent="0.45"/>
    <row r="477" ht="13.5" customHeight="1" x14ac:dyDescent="0.45"/>
    <row r="478" ht="13.5" customHeight="1" x14ac:dyDescent="0.45"/>
    <row r="479" ht="13.5" customHeight="1" x14ac:dyDescent="0.45"/>
    <row r="480" ht="13.5" customHeight="1" x14ac:dyDescent="0.45"/>
    <row r="481" ht="13.5" customHeight="1" x14ac:dyDescent="0.45"/>
    <row r="482" ht="13.5" customHeight="1" x14ac:dyDescent="0.45"/>
    <row r="483" ht="13.5" customHeight="1" x14ac:dyDescent="0.45"/>
    <row r="484" ht="13.5" customHeight="1" x14ac:dyDescent="0.45"/>
    <row r="485" ht="13.5" customHeight="1" x14ac:dyDescent="0.45"/>
    <row r="486" ht="13.5" customHeight="1" x14ac:dyDescent="0.45"/>
    <row r="487" ht="13.5" customHeight="1" x14ac:dyDescent="0.45"/>
    <row r="488" ht="13.5" customHeight="1" x14ac:dyDescent="0.45"/>
    <row r="489" ht="13.5" customHeight="1" x14ac:dyDescent="0.45"/>
    <row r="490" ht="13.5" customHeight="1" x14ac:dyDescent="0.45"/>
    <row r="491" ht="13.5" customHeight="1" x14ac:dyDescent="0.45"/>
    <row r="492" ht="13.5" customHeight="1" x14ac:dyDescent="0.45"/>
    <row r="493" ht="13.5" customHeight="1" x14ac:dyDescent="0.45"/>
    <row r="494" ht="13.5" customHeight="1" x14ac:dyDescent="0.45"/>
    <row r="495" ht="13.5" customHeight="1" x14ac:dyDescent="0.45"/>
    <row r="496" ht="13.5" customHeight="1" x14ac:dyDescent="0.45"/>
    <row r="497" ht="13.5" customHeight="1" x14ac:dyDescent="0.45"/>
    <row r="498" ht="13.5" customHeight="1" x14ac:dyDescent="0.45"/>
    <row r="499" ht="13.5" customHeight="1" x14ac:dyDescent="0.45"/>
    <row r="500" ht="13.5" customHeight="1" x14ac:dyDescent="0.45"/>
    <row r="501" ht="13.5" customHeight="1" x14ac:dyDescent="0.45"/>
    <row r="502" ht="13.5" customHeight="1" x14ac:dyDescent="0.45"/>
    <row r="503" ht="13.5" customHeight="1" x14ac:dyDescent="0.45"/>
    <row r="504" ht="13.5" customHeight="1" x14ac:dyDescent="0.45"/>
    <row r="505" ht="13.5" customHeight="1" x14ac:dyDescent="0.45"/>
    <row r="506" ht="13.5" customHeight="1" x14ac:dyDescent="0.45"/>
    <row r="507" ht="13.5" customHeight="1" x14ac:dyDescent="0.45"/>
    <row r="508" ht="13.5" customHeight="1" x14ac:dyDescent="0.45"/>
    <row r="509" ht="13.5" customHeight="1" x14ac:dyDescent="0.45"/>
    <row r="510" ht="13.5" customHeight="1" x14ac:dyDescent="0.45"/>
    <row r="511" ht="13.5" customHeight="1" x14ac:dyDescent="0.45"/>
    <row r="512" ht="13.5" customHeight="1" x14ac:dyDescent="0.45"/>
    <row r="513" ht="13.5" customHeight="1" x14ac:dyDescent="0.45"/>
    <row r="514" ht="13.5" customHeight="1" x14ac:dyDescent="0.45"/>
    <row r="515" ht="13.5" customHeight="1" x14ac:dyDescent="0.45"/>
    <row r="516" ht="13.5" customHeight="1" x14ac:dyDescent="0.45"/>
    <row r="517" ht="13.5" customHeight="1" x14ac:dyDescent="0.45"/>
    <row r="518" ht="13.5" customHeight="1" x14ac:dyDescent="0.45"/>
    <row r="519" ht="13.5" customHeight="1" x14ac:dyDescent="0.45"/>
    <row r="520" ht="13.5" customHeight="1" x14ac:dyDescent="0.45"/>
    <row r="521" ht="13.5" customHeight="1" x14ac:dyDescent="0.45"/>
    <row r="522" ht="13.5" customHeight="1" x14ac:dyDescent="0.45"/>
    <row r="523" ht="13.5" customHeight="1" x14ac:dyDescent="0.45"/>
    <row r="524" ht="13.5" customHeight="1" x14ac:dyDescent="0.45"/>
    <row r="525" ht="13.5" customHeight="1" x14ac:dyDescent="0.45"/>
    <row r="526" ht="13.5" customHeight="1" x14ac:dyDescent="0.45"/>
    <row r="527" ht="13.5" customHeight="1" x14ac:dyDescent="0.45"/>
    <row r="528" ht="13.5" customHeight="1" x14ac:dyDescent="0.45"/>
    <row r="529" ht="13.5" customHeight="1" x14ac:dyDescent="0.45"/>
    <row r="530" ht="13.5" customHeight="1" x14ac:dyDescent="0.45"/>
    <row r="531" ht="13.5" customHeight="1" x14ac:dyDescent="0.45"/>
    <row r="532" ht="13.5" customHeight="1" x14ac:dyDescent="0.45"/>
    <row r="533" ht="13.5" customHeight="1" x14ac:dyDescent="0.45"/>
    <row r="534" ht="13.5" customHeight="1" x14ac:dyDescent="0.45"/>
    <row r="535" ht="13.5" customHeight="1" x14ac:dyDescent="0.45"/>
    <row r="536" ht="13.5" customHeight="1" x14ac:dyDescent="0.45"/>
    <row r="537" ht="13.5" customHeight="1" x14ac:dyDescent="0.45"/>
    <row r="538" ht="13.5" customHeight="1" x14ac:dyDescent="0.45"/>
    <row r="539" ht="13.5" customHeight="1" x14ac:dyDescent="0.45"/>
    <row r="540" ht="13.5" customHeight="1" x14ac:dyDescent="0.45"/>
    <row r="541" ht="13.5" customHeight="1" x14ac:dyDescent="0.45"/>
    <row r="542" ht="13.5" customHeight="1" x14ac:dyDescent="0.45"/>
    <row r="543" ht="13.5" customHeight="1" x14ac:dyDescent="0.45"/>
    <row r="544" ht="13.5" customHeight="1" x14ac:dyDescent="0.45"/>
    <row r="545" ht="13.5" customHeight="1" x14ac:dyDescent="0.45"/>
    <row r="546" ht="13.5" customHeight="1" x14ac:dyDescent="0.45"/>
    <row r="547" ht="13.5" customHeight="1" x14ac:dyDescent="0.45"/>
    <row r="548" ht="13.5" customHeight="1" x14ac:dyDescent="0.45"/>
    <row r="549" ht="13.5" customHeight="1" x14ac:dyDescent="0.45"/>
    <row r="550" ht="13.5" customHeight="1" x14ac:dyDescent="0.45"/>
    <row r="551" ht="13.5" customHeight="1" x14ac:dyDescent="0.45"/>
    <row r="552" ht="13.5" customHeight="1" x14ac:dyDescent="0.45"/>
    <row r="553" ht="13.5" customHeight="1" x14ac:dyDescent="0.45"/>
    <row r="554" ht="13.5" customHeight="1" x14ac:dyDescent="0.45"/>
    <row r="555" ht="13.5" customHeight="1" x14ac:dyDescent="0.45"/>
    <row r="556" ht="13.5" customHeight="1" x14ac:dyDescent="0.45"/>
    <row r="557" ht="13.5" customHeight="1" x14ac:dyDescent="0.45"/>
    <row r="558" ht="13.5" customHeight="1" x14ac:dyDescent="0.45"/>
    <row r="559" ht="13.5" customHeight="1" x14ac:dyDescent="0.45"/>
    <row r="560" ht="13.5" customHeight="1" x14ac:dyDescent="0.45"/>
    <row r="561" ht="13.5" customHeight="1" x14ac:dyDescent="0.45"/>
    <row r="562" ht="13.5" customHeight="1" x14ac:dyDescent="0.45"/>
    <row r="563" ht="13.5" customHeight="1" x14ac:dyDescent="0.45"/>
    <row r="564" ht="13.5" customHeight="1" x14ac:dyDescent="0.45"/>
    <row r="565" ht="13.5" customHeight="1" x14ac:dyDescent="0.45"/>
    <row r="566" ht="13.5" customHeight="1" x14ac:dyDescent="0.45"/>
    <row r="567" ht="13.5" customHeight="1" x14ac:dyDescent="0.45"/>
    <row r="568" ht="13.5" customHeight="1" x14ac:dyDescent="0.45"/>
    <row r="569" ht="13.5" customHeight="1" x14ac:dyDescent="0.45"/>
    <row r="570" ht="13.5" customHeight="1" x14ac:dyDescent="0.45"/>
    <row r="571" ht="13.5" customHeight="1" x14ac:dyDescent="0.45"/>
    <row r="572" ht="13.5" customHeight="1" x14ac:dyDescent="0.45"/>
    <row r="573" ht="13.5" customHeight="1" x14ac:dyDescent="0.45"/>
    <row r="574" ht="13.5" customHeight="1" x14ac:dyDescent="0.45"/>
    <row r="575" ht="13.5" customHeight="1" x14ac:dyDescent="0.45"/>
    <row r="576" ht="13.5" customHeight="1" x14ac:dyDescent="0.45"/>
    <row r="577" ht="13.5" customHeight="1" x14ac:dyDescent="0.45"/>
    <row r="578" ht="13.5" customHeight="1" x14ac:dyDescent="0.45"/>
    <row r="579" ht="13.5" customHeight="1" x14ac:dyDescent="0.45"/>
    <row r="580" ht="13.5" customHeight="1" x14ac:dyDescent="0.45"/>
    <row r="581" ht="13.5" customHeight="1" x14ac:dyDescent="0.45"/>
    <row r="582" ht="13.5" customHeight="1" x14ac:dyDescent="0.45"/>
    <row r="583" ht="13.5" customHeight="1" x14ac:dyDescent="0.45"/>
    <row r="584" ht="13.5" customHeight="1" x14ac:dyDescent="0.45"/>
    <row r="585" ht="13.5" customHeight="1" x14ac:dyDescent="0.45"/>
    <row r="586" ht="13.5" customHeight="1" x14ac:dyDescent="0.45"/>
    <row r="587" ht="13.5" customHeight="1" x14ac:dyDescent="0.45"/>
    <row r="588" ht="13.5" customHeight="1" x14ac:dyDescent="0.45"/>
    <row r="589" ht="13.5" customHeight="1" x14ac:dyDescent="0.45"/>
    <row r="590" ht="13.5" customHeight="1" x14ac:dyDescent="0.45"/>
    <row r="591" ht="13.5" customHeight="1" x14ac:dyDescent="0.45"/>
    <row r="592" ht="13.5" customHeight="1" x14ac:dyDescent="0.45"/>
    <row r="593" ht="13.5" customHeight="1" x14ac:dyDescent="0.45"/>
    <row r="594" ht="13.5" customHeight="1" x14ac:dyDescent="0.45"/>
    <row r="595" ht="13.5" customHeight="1" x14ac:dyDescent="0.45"/>
    <row r="596" ht="13.5" customHeight="1" x14ac:dyDescent="0.45"/>
    <row r="597" ht="13.5" customHeight="1" x14ac:dyDescent="0.45"/>
    <row r="598" ht="13.5" customHeight="1" x14ac:dyDescent="0.45"/>
    <row r="599" ht="13.5" customHeight="1" x14ac:dyDescent="0.45"/>
    <row r="600" ht="13.5" customHeight="1" x14ac:dyDescent="0.45"/>
    <row r="601" ht="13.5" customHeight="1" x14ac:dyDescent="0.45"/>
    <row r="602" ht="13.5" customHeight="1" x14ac:dyDescent="0.45"/>
    <row r="603" ht="13.5" customHeight="1" x14ac:dyDescent="0.45"/>
    <row r="604" ht="13.5" customHeight="1" x14ac:dyDescent="0.45"/>
    <row r="605" ht="13.5" customHeight="1" x14ac:dyDescent="0.45"/>
    <row r="606" ht="13.5" customHeight="1" x14ac:dyDescent="0.45"/>
    <row r="607" ht="13.5" customHeight="1" x14ac:dyDescent="0.45"/>
    <row r="608" ht="13.5" customHeight="1" x14ac:dyDescent="0.45"/>
    <row r="609" ht="13.5" customHeight="1" x14ac:dyDescent="0.45"/>
    <row r="610" ht="13.5" customHeight="1" x14ac:dyDescent="0.45"/>
    <row r="611" ht="13.5" customHeight="1" x14ac:dyDescent="0.45"/>
    <row r="612" ht="13.5" customHeight="1" x14ac:dyDescent="0.45"/>
    <row r="613" ht="13.5" customHeight="1" x14ac:dyDescent="0.45"/>
    <row r="614" ht="13.5" customHeight="1" x14ac:dyDescent="0.45"/>
    <row r="615" ht="13.5" customHeight="1" x14ac:dyDescent="0.45"/>
    <row r="616" ht="13.5" customHeight="1" x14ac:dyDescent="0.45"/>
    <row r="617" ht="13.5" customHeight="1" x14ac:dyDescent="0.45"/>
    <row r="618" ht="13.5" customHeight="1" x14ac:dyDescent="0.45"/>
    <row r="619" ht="13.5" customHeight="1" x14ac:dyDescent="0.45"/>
    <row r="620" ht="13.5" customHeight="1" x14ac:dyDescent="0.45"/>
    <row r="621" ht="13.5" customHeight="1" x14ac:dyDescent="0.45"/>
    <row r="622" ht="13.5" customHeight="1" x14ac:dyDescent="0.45"/>
    <row r="623" ht="13.5" customHeight="1" x14ac:dyDescent="0.45"/>
    <row r="624" ht="13.5" customHeight="1" x14ac:dyDescent="0.45"/>
    <row r="625" ht="13.5" customHeight="1" x14ac:dyDescent="0.45"/>
    <row r="626" ht="13.5" customHeight="1" x14ac:dyDescent="0.45"/>
    <row r="627" ht="13.5" customHeight="1" x14ac:dyDescent="0.45"/>
    <row r="628" ht="13.5" customHeight="1" x14ac:dyDescent="0.45"/>
    <row r="629" ht="13.5" customHeight="1" x14ac:dyDescent="0.45"/>
    <row r="630" ht="13.5" customHeight="1" x14ac:dyDescent="0.45"/>
    <row r="631" ht="13.5" customHeight="1" x14ac:dyDescent="0.45"/>
    <row r="632" ht="13.5" customHeight="1" x14ac:dyDescent="0.45"/>
    <row r="633" ht="13.5" customHeight="1" x14ac:dyDescent="0.45"/>
    <row r="634" ht="13.5" customHeight="1" x14ac:dyDescent="0.45"/>
    <row r="635" ht="13.5" customHeight="1" x14ac:dyDescent="0.45"/>
    <row r="636" ht="13.5" customHeight="1" x14ac:dyDescent="0.45"/>
    <row r="637" ht="13.5" customHeight="1" x14ac:dyDescent="0.45"/>
    <row r="638" ht="13.5" customHeight="1" x14ac:dyDescent="0.45"/>
    <row r="639" ht="13.5" customHeight="1" x14ac:dyDescent="0.45"/>
    <row r="640" ht="13.5" customHeight="1" x14ac:dyDescent="0.45"/>
    <row r="641" ht="13.5" customHeight="1" x14ac:dyDescent="0.45"/>
    <row r="642" ht="13.5" customHeight="1" x14ac:dyDescent="0.45"/>
    <row r="643" ht="13.5" customHeight="1" x14ac:dyDescent="0.45"/>
    <row r="644" ht="13.5" customHeight="1" x14ac:dyDescent="0.45"/>
    <row r="645" ht="13.5" customHeight="1" x14ac:dyDescent="0.45"/>
    <row r="646" ht="13.5" customHeight="1" x14ac:dyDescent="0.45"/>
    <row r="647" ht="13.5" customHeight="1" x14ac:dyDescent="0.45"/>
    <row r="648" ht="13.5" customHeight="1" x14ac:dyDescent="0.45"/>
    <row r="649" ht="13.5" customHeight="1" x14ac:dyDescent="0.45"/>
    <row r="650" ht="13.5" customHeight="1" x14ac:dyDescent="0.45"/>
    <row r="651" ht="13.5" customHeight="1" x14ac:dyDescent="0.45"/>
    <row r="652" ht="13.5" customHeight="1" x14ac:dyDescent="0.45"/>
    <row r="653" ht="13.5" customHeight="1" x14ac:dyDescent="0.45"/>
    <row r="654" ht="13.5" customHeight="1" x14ac:dyDescent="0.45"/>
    <row r="655" ht="13.5" customHeight="1" x14ac:dyDescent="0.45"/>
    <row r="656" ht="13.5" customHeight="1" x14ac:dyDescent="0.45"/>
    <row r="657" ht="13.5" customHeight="1" x14ac:dyDescent="0.45"/>
    <row r="658" ht="13.5" customHeight="1" x14ac:dyDescent="0.45"/>
    <row r="659" ht="13.5" customHeight="1" x14ac:dyDescent="0.45"/>
    <row r="660" ht="13.5" customHeight="1" x14ac:dyDescent="0.45"/>
    <row r="661" ht="13.5" customHeight="1" x14ac:dyDescent="0.45"/>
    <row r="662" ht="13.5" customHeight="1" x14ac:dyDescent="0.45"/>
    <row r="663" ht="13.5" customHeight="1" x14ac:dyDescent="0.45"/>
    <row r="664" ht="13.5" customHeight="1" x14ac:dyDescent="0.45"/>
    <row r="665" ht="13.5" customHeight="1" x14ac:dyDescent="0.45"/>
    <row r="666" ht="13.5" customHeight="1" x14ac:dyDescent="0.45"/>
    <row r="667" ht="13.5" customHeight="1" x14ac:dyDescent="0.45"/>
    <row r="668" ht="13.5" customHeight="1" x14ac:dyDescent="0.45"/>
    <row r="669" ht="13.5" customHeight="1" x14ac:dyDescent="0.45"/>
    <row r="670" ht="13.5" customHeight="1" x14ac:dyDescent="0.45"/>
    <row r="671" ht="13.5" customHeight="1" x14ac:dyDescent="0.45"/>
    <row r="672" ht="13.5" customHeight="1" x14ac:dyDescent="0.45"/>
    <row r="673" ht="13.5" customHeight="1" x14ac:dyDescent="0.45"/>
    <row r="674" ht="13.5" customHeight="1" x14ac:dyDescent="0.45"/>
    <row r="675" ht="13.5" customHeight="1" x14ac:dyDescent="0.45"/>
    <row r="676" ht="13.5" customHeight="1" x14ac:dyDescent="0.45"/>
    <row r="677" ht="13.5" customHeight="1" x14ac:dyDescent="0.45"/>
    <row r="678" ht="13.5" customHeight="1" x14ac:dyDescent="0.45"/>
    <row r="679" ht="13.5" customHeight="1" x14ac:dyDescent="0.45"/>
    <row r="680" ht="13.5" customHeight="1" x14ac:dyDescent="0.45"/>
    <row r="681" ht="13.5" customHeight="1" x14ac:dyDescent="0.45"/>
    <row r="682" ht="13.5" customHeight="1" x14ac:dyDescent="0.45"/>
    <row r="683" ht="13.5" customHeight="1" x14ac:dyDescent="0.45"/>
    <row r="684" ht="13.5" customHeight="1" x14ac:dyDescent="0.45"/>
    <row r="685" ht="13.5" customHeight="1" x14ac:dyDescent="0.45"/>
    <row r="686" ht="13.5" customHeight="1" x14ac:dyDescent="0.45"/>
    <row r="687" ht="13.5" customHeight="1" x14ac:dyDescent="0.45"/>
    <row r="688" ht="13.5" customHeight="1" x14ac:dyDescent="0.45"/>
    <row r="689" ht="13.5" customHeight="1" x14ac:dyDescent="0.45"/>
    <row r="690" ht="13.5" customHeight="1" x14ac:dyDescent="0.45"/>
    <row r="691" ht="13.5" customHeight="1" x14ac:dyDescent="0.45"/>
    <row r="692" ht="13.5" customHeight="1" x14ac:dyDescent="0.45"/>
    <row r="693" ht="13.5" customHeight="1" x14ac:dyDescent="0.45"/>
    <row r="694" ht="13.5" customHeight="1" x14ac:dyDescent="0.45"/>
    <row r="695" ht="13.5" customHeight="1" x14ac:dyDescent="0.45"/>
    <row r="696" ht="13.5" customHeight="1" x14ac:dyDescent="0.45"/>
    <row r="697" ht="13.5" customHeight="1" x14ac:dyDescent="0.45"/>
    <row r="698" ht="13.5" customHeight="1" x14ac:dyDescent="0.45"/>
    <row r="699" ht="13.5" customHeight="1" x14ac:dyDescent="0.45"/>
    <row r="700" ht="13.5" customHeight="1" x14ac:dyDescent="0.45"/>
    <row r="701" ht="13.5" customHeight="1" x14ac:dyDescent="0.45"/>
    <row r="702" ht="13.5" customHeight="1" x14ac:dyDescent="0.45"/>
    <row r="703" ht="13.5" customHeight="1" x14ac:dyDescent="0.45"/>
    <row r="704" ht="13.5" customHeight="1" x14ac:dyDescent="0.45"/>
    <row r="705" ht="13.5" customHeight="1" x14ac:dyDescent="0.45"/>
    <row r="706" ht="13.5" customHeight="1" x14ac:dyDescent="0.45"/>
    <row r="707" ht="13.5" customHeight="1" x14ac:dyDescent="0.45"/>
    <row r="708" ht="13.5" customHeight="1" x14ac:dyDescent="0.45"/>
    <row r="709" ht="13.5" customHeight="1" x14ac:dyDescent="0.45"/>
    <row r="710" ht="13.5" customHeight="1" x14ac:dyDescent="0.45"/>
    <row r="711" ht="13.5" customHeight="1" x14ac:dyDescent="0.45"/>
    <row r="712" ht="13.5" customHeight="1" x14ac:dyDescent="0.45"/>
    <row r="713" ht="13.5" customHeight="1" x14ac:dyDescent="0.45"/>
    <row r="714" ht="13.5" customHeight="1" x14ac:dyDescent="0.45"/>
    <row r="715" ht="13.5" customHeight="1" x14ac:dyDescent="0.45"/>
    <row r="716" ht="13.5" customHeight="1" x14ac:dyDescent="0.45"/>
    <row r="717" ht="13.5" customHeight="1" x14ac:dyDescent="0.45"/>
    <row r="718" ht="13.5" customHeight="1" x14ac:dyDescent="0.45"/>
    <row r="719" ht="13.5" customHeight="1" x14ac:dyDescent="0.45"/>
    <row r="720" ht="13.5" customHeight="1" x14ac:dyDescent="0.45"/>
    <row r="721" ht="13.5" customHeight="1" x14ac:dyDescent="0.45"/>
    <row r="722" ht="13.5" customHeight="1" x14ac:dyDescent="0.45"/>
    <row r="723" ht="13.5" customHeight="1" x14ac:dyDescent="0.45"/>
    <row r="724" ht="13.5" customHeight="1" x14ac:dyDescent="0.45"/>
    <row r="725" ht="13.5" customHeight="1" x14ac:dyDescent="0.45"/>
    <row r="726" ht="13.5" customHeight="1" x14ac:dyDescent="0.45"/>
    <row r="727" ht="13.5" customHeight="1" x14ac:dyDescent="0.45"/>
    <row r="728" ht="13.5" customHeight="1" x14ac:dyDescent="0.45"/>
    <row r="729" ht="13.5" customHeight="1" x14ac:dyDescent="0.45"/>
    <row r="730" ht="13.5" customHeight="1" x14ac:dyDescent="0.45"/>
    <row r="731" ht="13.5" customHeight="1" x14ac:dyDescent="0.45"/>
    <row r="732" ht="13.5" customHeight="1" x14ac:dyDescent="0.45"/>
    <row r="733" ht="13.5" customHeight="1" x14ac:dyDescent="0.45"/>
    <row r="734" ht="13.5" customHeight="1" x14ac:dyDescent="0.45"/>
    <row r="735" ht="13.5" customHeight="1" x14ac:dyDescent="0.45"/>
    <row r="736" ht="13.5" customHeight="1" x14ac:dyDescent="0.45"/>
    <row r="737" ht="13.5" customHeight="1" x14ac:dyDescent="0.45"/>
    <row r="738" ht="13.5" customHeight="1" x14ac:dyDescent="0.45"/>
    <row r="739" ht="13.5" customHeight="1" x14ac:dyDescent="0.45"/>
    <row r="740" ht="13.5" customHeight="1" x14ac:dyDescent="0.45"/>
    <row r="741" ht="13.5" customHeight="1" x14ac:dyDescent="0.45"/>
    <row r="742" ht="13.5" customHeight="1" x14ac:dyDescent="0.45"/>
    <row r="743" ht="13.5" customHeight="1" x14ac:dyDescent="0.45"/>
    <row r="744" ht="13.5" customHeight="1" x14ac:dyDescent="0.45"/>
    <row r="745" ht="13.5" customHeight="1" x14ac:dyDescent="0.45"/>
    <row r="746" ht="13.5" customHeight="1" x14ac:dyDescent="0.45"/>
    <row r="747" ht="13.5" customHeight="1" x14ac:dyDescent="0.45"/>
    <row r="748" ht="13.5" customHeight="1" x14ac:dyDescent="0.45"/>
    <row r="749" ht="13.5" customHeight="1" x14ac:dyDescent="0.45"/>
    <row r="750" ht="13.5" customHeight="1" x14ac:dyDescent="0.45"/>
    <row r="751" ht="13.5" customHeight="1" x14ac:dyDescent="0.45"/>
    <row r="752" ht="13.5" customHeight="1" x14ac:dyDescent="0.45"/>
    <row r="753" ht="13.5" customHeight="1" x14ac:dyDescent="0.45"/>
    <row r="754" ht="13.5" customHeight="1" x14ac:dyDescent="0.45"/>
    <row r="755" ht="13.5" customHeight="1" x14ac:dyDescent="0.45"/>
    <row r="756" ht="13.5" customHeight="1" x14ac:dyDescent="0.45"/>
    <row r="757" ht="13.5" customHeight="1" x14ac:dyDescent="0.45"/>
    <row r="758" ht="13.5" customHeight="1" x14ac:dyDescent="0.45"/>
    <row r="759" ht="13.5" customHeight="1" x14ac:dyDescent="0.45"/>
    <row r="760" ht="13.5" customHeight="1" x14ac:dyDescent="0.45"/>
    <row r="761" ht="13.5" customHeight="1" x14ac:dyDescent="0.45"/>
    <row r="762" ht="13.5" customHeight="1" x14ac:dyDescent="0.45"/>
    <row r="763" ht="13.5" customHeight="1" x14ac:dyDescent="0.45"/>
    <row r="764" ht="13.5" customHeight="1" x14ac:dyDescent="0.45"/>
    <row r="765" ht="13.5" customHeight="1" x14ac:dyDescent="0.45"/>
    <row r="766" ht="13.5" customHeight="1" x14ac:dyDescent="0.45"/>
    <row r="767" ht="13.5" customHeight="1" x14ac:dyDescent="0.45"/>
    <row r="768" ht="13.5" customHeight="1" x14ac:dyDescent="0.45"/>
    <row r="769" ht="13.5" customHeight="1" x14ac:dyDescent="0.45"/>
    <row r="770" ht="13.5" customHeight="1" x14ac:dyDescent="0.45"/>
    <row r="771" ht="13.5" customHeight="1" x14ac:dyDescent="0.45"/>
    <row r="772" ht="13.5" customHeight="1" x14ac:dyDescent="0.45"/>
    <row r="773" ht="13.5" customHeight="1" x14ac:dyDescent="0.45"/>
    <row r="774" ht="13.5" customHeight="1" x14ac:dyDescent="0.45"/>
    <row r="775" ht="13.5" customHeight="1" x14ac:dyDescent="0.45"/>
    <row r="776" ht="13.5" customHeight="1" x14ac:dyDescent="0.45"/>
    <row r="777" ht="13.5" customHeight="1" x14ac:dyDescent="0.45"/>
    <row r="778" ht="13.5" customHeight="1" x14ac:dyDescent="0.45"/>
    <row r="779" ht="13.5" customHeight="1" x14ac:dyDescent="0.45"/>
    <row r="780" ht="13.5" customHeight="1" x14ac:dyDescent="0.45"/>
    <row r="781" ht="13.5" customHeight="1" x14ac:dyDescent="0.45"/>
    <row r="782" ht="13.5" customHeight="1" x14ac:dyDescent="0.45"/>
    <row r="783" ht="13.5" customHeight="1" x14ac:dyDescent="0.45"/>
    <row r="784" ht="13.5" customHeight="1" x14ac:dyDescent="0.45"/>
    <row r="785" ht="13.5" customHeight="1" x14ac:dyDescent="0.45"/>
    <row r="786" ht="13.5" customHeight="1" x14ac:dyDescent="0.45"/>
    <row r="787" ht="13.5" customHeight="1" x14ac:dyDescent="0.45"/>
    <row r="788" ht="13.5" customHeight="1" x14ac:dyDescent="0.45"/>
    <row r="789" ht="13.5" customHeight="1" x14ac:dyDescent="0.45"/>
    <row r="790" ht="13.5" customHeight="1" x14ac:dyDescent="0.45"/>
    <row r="791" ht="13.5" customHeight="1" x14ac:dyDescent="0.45"/>
    <row r="792" ht="13.5" customHeight="1" x14ac:dyDescent="0.45"/>
    <row r="793" ht="13.5" customHeight="1" x14ac:dyDescent="0.45"/>
    <row r="794" ht="13.5" customHeight="1" x14ac:dyDescent="0.45"/>
    <row r="795" ht="13.5" customHeight="1" x14ac:dyDescent="0.45"/>
    <row r="796" ht="13.5" customHeight="1" x14ac:dyDescent="0.45"/>
    <row r="797" ht="13.5" customHeight="1" x14ac:dyDescent="0.45"/>
    <row r="798" ht="13.5" customHeight="1" x14ac:dyDescent="0.45"/>
    <row r="799" ht="13.5" customHeight="1" x14ac:dyDescent="0.45"/>
    <row r="800" ht="13.5" customHeight="1" x14ac:dyDescent="0.45"/>
    <row r="801" ht="13.5" customHeight="1" x14ac:dyDescent="0.45"/>
    <row r="802" ht="13.5" customHeight="1" x14ac:dyDescent="0.45"/>
    <row r="803" ht="13.5" customHeight="1" x14ac:dyDescent="0.45"/>
    <row r="804" ht="13.5" customHeight="1" x14ac:dyDescent="0.45"/>
    <row r="805" ht="13.5" customHeight="1" x14ac:dyDescent="0.45"/>
    <row r="806" ht="13.5" customHeight="1" x14ac:dyDescent="0.45"/>
    <row r="807" ht="13.5" customHeight="1" x14ac:dyDescent="0.45"/>
    <row r="808" ht="13.5" customHeight="1" x14ac:dyDescent="0.45"/>
    <row r="809" ht="13.5" customHeight="1" x14ac:dyDescent="0.45"/>
    <row r="810" ht="13.5" customHeight="1" x14ac:dyDescent="0.45"/>
    <row r="811" ht="13.5" customHeight="1" x14ac:dyDescent="0.45"/>
    <row r="812" ht="13.5" customHeight="1" x14ac:dyDescent="0.45"/>
    <row r="813" ht="13.5" customHeight="1" x14ac:dyDescent="0.45"/>
    <row r="814" ht="13.5" customHeight="1" x14ac:dyDescent="0.45"/>
    <row r="815" ht="13.5" customHeight="1" x14ac:dyDescent="0.45"/>
    <row r="816" ht="13.5" customHeight="1" x14ac:dyDescent="0.45"/>
    <row r="817" ht="13.5" customHeight="1" x14ac:dyDescent="0.45"/>
    <row r="818" ht="13.5" customHeight="1" x14ac:dyDescent="0.45"/>
    <row r="819" ht="13.5" customHeight="1" x14ac:dyDescent="0.45"/>
    <row r="820" ht="13.5" customHeight="1" x14ac:dyDescent="0.45"/>
    <row r="821" ht="13.5" customHeight="1" x14ac:dyDescent="0.45"/>
    <row r="822" ht="13.5" customHeight="1" x14ac:dyDescent="0.45"/>
    <row r="823" ht="13.5" customHeight="1" x14ac:dyDescent="0.45"/>
    <row r="824" ht="13.5" customHeight="1" x14ac:dyDescent="0.45"/>
    <row r="825" ht="13.5" customHeight="1" x14ac:dyDescent="0.45"/>
    <row r="826" ht="13.5" customHeight="1" x14ac:dyDescent="0.45"/>
    <row r="827" ht="13.5" customHeight="1" x14ac:dyDescent="0.45"/>
    <row r="828" ht="13.5" customHeight="1" x14ac:dyDescent="0.45"/>
    <row r="829" ht="13.5" customHeight="1" x14ac:dyDescent="0.45"/>
    <row r="830" ht="13.5" customHeight="1" x14ac:dyDescent="0.45"/>
    <row r="831" ht="13.5" customHeight="1" x14ac:dyDescent="0.45"/>
    <row r="832" ht="13.5" customHeight="1" x14ac:dyDescent="0.45"/>
    <row r="833" ht="13.5" customHeight="1" x14ac:dyDescent="0.45"/>
    <row r="834" ht="13.5" customHeight="1" x14ac:dyDescent="0.45"/>
    <row r="835" ht="13.5" customHeight="1" x14ac:dyDescent="0.45"/>
    <row r="836" ht="13.5" customHeight="1" x14ac:dyDescent="0.45"/>
    <row r="837" ht="13.5" customHeight="1" x14ac:dyDescent="0.45"/>
    <row r="838" ht="13.5" customHeight="1" x14ac:dyDescent="0.45"/>
    <row r="839" ht="13.5" customHeight="1" x14ac:dyDescent="0.45"/>
    <row r="840" ht="13.5" customHeight="1" x14ac:dyDescent="0.45"/>
    <row r="841" ht="13.5" customHeight="1" x14ac:dyDescent="0.45"/>
    <row r="842" ht="13.5" customHeight="1" x14ac:dyDescent="0.45"/>
    <row r="843" ht="13.5" customHeight="1" x14ac:dyDescent="0.45"/>
    <row r="844" ht="13.5" customHeight="1" x14ac:dyDescent="0.45"/>
    <row r="845" ht="13.5" customHeight="1" x14ac:dyDescent="0.45"/>
    <row r="846" ht="13.5" customHeight="1" x14ac:dyDescent="0.45"/>
    <row r="847" ht="13.5" customHeight="1" x14ac:dyDescent="0.45"/>
    <row r="848" ht="13.5" customHeight="1" x14ac:dyDescent="0.45"/>
    <row r="849" ht="13.5" customHeight="1" x14ac:dyDescent="0.45"/>
    <row r="850" ht="13.5" customHeight="1" x14ac:dyDescent="0.45"/>
    <row r="851" ht="13.5" customHeight="1" x14ac:dyDescent="0.45"/>
    <row r="852" ht="13.5" customHeight="1" x14ac:dyDescent="0.45"/>
    <row r="853" ht="13.5" customHeight="1" x14ac:dyDescent="0.45"/>
    <row r="854" ht="13.5" customHeight="1" x14ac:dyDescent="0.45"/>
    <row r="855" ht="13.5" customHeight="1" x14ac:dyDescent="0.45"/>
    <row r="856" ht="13.5" customHeight="1" x14ac:dyDescent="0.45"/>
    <row r="857" ht="13.5" customHeight="1" x14ac:dyDescent="0.45"/>
    <row r="858" ht="13.5" customHeight="1" x14ac:dyDescent="0.45"/>
    <row r="859" ht="13.5" customHeight="1" x14ac:dyDescent="0.45"/>
    <row r="860" ht="13.5" customHeight="1" x14ac:dyDescent="0.45"/>
    <row r="861" ht="13.5" customHeight="1" x14ac:dyDescent="0.45"/>
    <row r="862" ht="13.5" customHeight="1" x14ac:dyDescent="0.45"/>
    <row r="863" ht="13.5" customHeight="1" x14ac:dyDescent="0.45"/>
    <row r="864" ht="13.5" customHeight="1" x14ac:dyDescent="0.45"/>
    <row r="865" ht="13.5" customHeight="1" x14ac:dyDescent="0.45"/>
    <row r="866" ht="13.5" customHeight="1" x14ac:dyDescent="0.45"/>
    <row r="867" ht="13.5" customHeight="1" x14ac:dyDescent="0.45"/>
    <row r="868" ht="13.5" customHeight="1" x14ac:dyDescent="0.45"/>
    <row r="869" ht="13.5" customHeight="1" x14ac:dyDescent="0.45"/>
    <row r="870" ht="13.5" customHeight="1" x14ac:dyDescent="0.45"/>
    <row r="871" ht="13.5" customHeight="1" x14ac:dyDescent="0.45"/>
    <row r="872" ht="13.5" customHeight="1" x14ac:dyDescent="0.45"/>
    <row r="873" ht="13.5" customHeight="1" x14ac:dyDescent="0.45"/>
    <row r="874" ht="13.5" customHeight="1" x14ac:dyDescent="0.45"/>
    <row r="875" ht="13.5" customHeight="1" x14ac:dyDescent="0.45"/>
    <row r="876" ht="13.5" customHeight="1" x14ac:dyDescent="0.45"/>
    <row r="877" ht="13.5" customHeight="1" x14ac:dyDescent="0.45"/>
    <row r="878" ht="13.5" customHeight="1" x14ac:dyDescent="0.45"/>
    <row r="879" ht="13.5" customHeight="1" x14ac:dyDescent="0.45"/>
    <row r="880" ht="13.5" customHeight="1" x14ac:dyDescent="0.45"/>
    <row r="881" ht="13.5" customHeight="1" x14ac:dyDescent="0.45"/>
    <row r="882" ht="13.5" customHeight="1" x14ac:dyDescent="0.45"/>
    <row r="883" ht="13.5" customHeight="1" x14ac:dyDescent="0.45"/>
    <row r="884" ht="13.5" customHeight="1" x14ac:dyDescent="0.45"/>
    <row r="885" ht="13.5" customHeight="1" x14ac:dyDescent="0.45"/>
    <row r="886" ht="13.5" customHeight="1" x14ac:dyDescent="0.45"/>
    <row r="887" ht="13.5" customHeight="1" x14ac:dyDescent="0.45"/>
    <row r="888" ht="13.5" customHeight="1" x14ac:dyDescent="0.45"/>
    <row r="889" ht="13.5" customHeight="1" x14ac:dyDescent="0.45"/>
    <row r="890" ht="13.5" customHeight="1" x14ac:dyDescent="0.45"/>
    <row r="891" ht="13.5" customHeight="1" x14ac:dyDescent="0.45"/>
    <row r="892" ht="13.5" customHeight="1" x14ac:dyDescent="0.45"/>
    <row r="893" ht="13.5" customHeight="1" x14ac:dyDescent="0.45"/>
    <row r="894" ht="13.5" customHeight="1" x14ac:dyDescent="0.45"/>
    <row r="895" ht="13.5" customHeight="1" x14ac:dyDescent="0.45"/>
    <row r="896" ht="13.5" customHeight="1" x14ac:dyDescent="0.45"/>
    <row r="897" ht="13.5" customHeight="1" x14ac:dyDescent="0.45"/>
    <row r="898" ht="13.5" customHeight="1" x14ac:dyDescent="0.45"/>
    <row r="899" ht="13.5" customHeight="1" x14ac:dyDescent="0.45"/>
    <row r="900" ht="13.5" customHeight="1" x14ac:dyDescent="0.45"/>
    <row r="901" ht="13.5" customHeight="1" x14ac:dyDescent="0.45"/>
    <row r="902" ht="13.5" customHeight="1" x14ac:dyDescent="0.45"/>
    <row r="903" ht="13.5" customHeight="1" x14ac:dyDescent="0.45"/>
    <row r="904" ht="13.5" customHeight="1" x14ac:dyDescent="0.45"/>
    <row r="905" ht="13.5" customHeight="1" x14ac:dyDescent="0.45"/>
    <row r="906" ht="13.5" customHeight="1" x14ac:dyDescent="0.45"/>
    <row r="907" ht="13.5" customHeight="1" x14ac:dyDescent="0.45"/>
    <row r="908" ht="13.5" customHeight="1" x14ac:dyDescent="0.45"/>
    <row r="909" ht="13.5" customHeight="1" x14ac:dyDescent="0.45"/>
    <row r="910" ht="13.5" customHeight="1" x14ac:dyDescent="0.45"/>
    <row r="911" ht="13.5" customHeight="1" x14ac:dyDescent="0.45"/>
    <row r="912" ht="13.5" customHeight="1" x14ac:dyDescent="0.45"/>
    <row r="913" ht="13.5" customHeight="1" x14ac:dyDescent="0.45"/>
    <row r="914" ht="13.5" customHeight="1" x14ac:dyDescent="0.45"/>
    <row r="915" ht="13.5" customHeight="1" x14ac:dyDescent="0.45"/>
    <row r="916" ht="13.5" customHeight="1" x14ac:dyDescent="0.45"/>
    <row r="917" ht="13.5" customHeight="1" x14ac:dyDescent="0.45"/>
    <row r="918" ht="13.5" customHeight="1" x14ac:dyDescent="0.45"/>
    <row r="919" ht="13.5" customHeight="1" x14ac:dyDescent="0.45"/>
    <row r="920" ht="13.5" customHeight="1" x14ac:dyDescent="0.45"/>
    <row r="921" ht="13.5" customHeight="1" x14ac:dyDescent="0.45"/>
    <row r="922" ht="13.5" customHeight="1" x14ac:dyDescent="0.45"/>
    <row r="923" ht="13.5" customHeight="1" x14ac:dyDescent="0.45"/>
    <row r="924" ht="13.5" customHeight="1" x14ac:dyDescent="0.45"/>
    <row r="925" ht="13.5" customHeight="1" x14ac:dyDescent="0.45"/>
    <row r="926" ht="13.5" customHeight="1" x14ac:dyDescent="0.45"/>
    <row r="927" ht="13.5" customHeight="1" x14ac:dyDescent="0.45"/>
    <row r="928" ht="13.5" customHeight="1" x14ac:dyDescent="0.45"/>
    <row r="929" ht="13.5" customHeight="1" x14ac:dyDescent="0.45"/>
    <row r="930" ht="13.5" customHeight="1" x14ac:dyDescent="0.45"/>
    <row r="931" ht="13.5" customHeight="1" x14ac:dyDescent="0.45"/>
    <row r="932" ht="13.5" customHeight="1" x14ac:dyDescent="0.45"/>
    <row r="933" ht="13.5" customHeight="1" x14ac:dyDescent="0.45"/>
    <row r="934" ht="13.5" customHeight="1" x14ac:dyDescent="0.45"/>
    <row r="935" ht="13.5" customHeight="1" x14ac:dyDescent="0.45"/>
    <row r="936" ht="13.5" customHeight="1" x14ac:dyDescent="0.45"/>
    <row r="937" ht="13.5" customHeight="1" x14ac:dyDescent="0.45"/>
    <row r="938" ht="13.5" customHeight="1" x14ac:dyDescent="0.45"/>
    <row r="939" ht="13.5" customHeight="1" x14ac:dyDescent="0.45"/>
    <row r="940" ht="13.5" customHeight="1" x14ac:dyDescent="0.45"/>
    <row r="941" ht="13.5" customHeight="1" x14ac:dyDescent="0.45"/>
    <row r="942" ht="13.5" customHeight="1" x14ac:dyDescent="0.45"/>
    <row r="943" ht="13.5" customHeight="1" x14ac:dyDescent="0.45"/>
    <row r="944" ht="13.5" customHeight="1" x14ac:dyDescent="0.45"/>
    <row r="945" ht="13.5" customHeight="1" x14ac:dyDescent="0.45"/>
    <row r="946" ht="13.5" customHeight="1" x14ac:dyDescent="0.45"/>
    <row r="947" ht="13.5" customHeight="1" x14ac:dyDescent="0.45"/>
    <row r="948" ht="13.5" customHeight="1" x14ac:dyDescent="0.45"/>
    <row r="949" ht="13.5" customHeight="1" x14ac:dyDescent="0.45"/>
    <row r="950" ht="13.5" customHeight="1" x14ac:dyDescent="0.45"/>
    <row r="951" ht="13.5" customHeight="1" x14ac:dyDescent="0.45"/>
    <row r="952" ht="13.5" customHeight="1" x14ac:dyDescent="0.45"/>
    <row r="953" ht="13.5" customHeight="1" x14ac:dyDescent="0.45"/>
    <row r="954" ht="13.5" customHeight="1" x14ac:dyDescent="0.45"/>
    <row r="955" ht="13.5" customHeight="1" x14ac:dyDescent="0.45"/>
    <row r="956" ht="13.5" customHeight="1" x14ac:dyDescent="0.45"/>
    <row r="957" ht="13.5" customHeight="1" x14ac:dyDescent="0.45"/>
    <row r="958" ht="13.5" customHeight="1" x14ac:dyDescent="0.45"/>
    <row r="959" ht="13.5" customHeight="1" x14ac:dyDescent="0.45"/>
    <row r="960" ht="13.5" customHeight="1" x14ac:dyDescent="0.45"/>
    <row r="961" ht="13.5" customHeight="1" x14ac:dyDescent="0.45"/>
    <row r="962" ht="13.5" customHeight="1" x14ac:dyDescent="0.45"/>
    <row r="963" ht="13.5" customHeight="1" x14ac:dyDescent="0.45"/>
    <row r="964" ht="13.5" customHeight="1" x14ac:dyDescent="0.45"/>
    <row r="965" ht="13.5" customHeight="1" x14ac:dyDescent="0.45"/>
    <row r="966" ht="13.5" customHeight="1" x14ac:dyDescent="0.45"/>
    <row r="967" ht="13.5" customHeight="1" x14ac:dyDescent="0.45"/>
    <row r="968" ht="13.5" customHeight="1" x14ac:dyDescent="0.45"/>
    <row r="969" ht="13.5" customHeight="1" x14ac:dyDescent="0.45"/>
    <row r="970" ht="13.5" customHeight="1" x14ac:dyDescent="0.45"/>
    <row r="971" ht="13.5" customHeight="1" x14ac:dyDescent="0.45"/>
    <row r="972" ht="13.5" customHeight="1" x14ac:dyDescent="0.45"/>
    <row r="973" ht="13.5" customHeight="1" x14ac:dyDescent="0.45"/>
    <row r="974" ht="13.5" customHeight="1" x14ac:dyDescent="0.45"/>
    <row r="975" ht="13.5" customHeight="1" x14ac:dyDescent="0.45"/>
    <row r="976" ht="13.5" customHeight="1" x14ac:dyDescent="0.45"/>
    <row r="977" ht="13.5" customHeight="1" x14ac:dyDescent="0.45"/>
    <row r="978" ht="13.5" customHeight="1" x14ac:dyDescent="0.45"/>
    <row r="979" ht="13.5" customHeight="1" x14ac:dyDescent="0.45"/>
    <row r="980" ht="13.5" customHeight="1" x14ac:dyDescent="0.45"/>
    <row r="981" ht="13.5" customHeight="1" x14ac:dyDescent="0.45"/>
    <row r="982" ht="13.5" customHeight="1" x14ac:dyDescent="0.45"/>
    <row r="983" ht="13.5" customHeight="1" x14ac:dyDescent="0.45"/>
    <row r="984" ht="13.5" customHeight="1" x14ac:dyDescent="0.45"/>
    <row r="985" ht="13.5" customHeight="1" x14ac:dyDescent="0.45"/>
    <row r="986" ht="13.5" customHeight="1" x14ac:dyDescent="0.45"/>
    <row r="987" ht="13.5" customHeight="1" x14ac:dyDescent="0.45"/>
    <row r="988" ht="13.5" customHeight="1" x14ac:dyDescent="0.45"/>
    <row r="989" ht="13.5" customHeight="1" x14ac:dyDescent="0.45"/>
    <row r="990" ht="13.5" customHeight="1" x14ac:dyDescent="0.45"/>
    <row r="991" ht="13.5" customHeight="1" x14ac:dyDescent="0.45"/>
    <row r="992" ht="13.5" customHeight="1" x14ac:dyDescent="0.45"/>
    <row r="993" ht="13.5" customHeight="1" x14ac:dyDescent="0.45"/>
    <row r="994" ht="13.5" customHeight="1" x14ac:dyDescent="0.45"/>
    <row r="995" ht="13.5" customHeight="1" x14ac:dyDescent="0.45"/>
    <row r="996" ht="13.5" customHeight="1" x14ac:dyDescent="0.45"/>
    <row r="997" ht="13.5" customHeight="1" x14ac:dyDescent="0.45"/>
    <row r="998" ht="13.5" customHeight="1" x14ac:dyDescent="0.45"/>
    <row r="999" ht="13.5" customHeight="1" x14ac:dyDescent="0.45"/>
    <row r="1000" ht="13.5" customHeight="1" x14ac:dyDescent="0.45"/>
  </sheetData>
  <pageMargins left="1" right="1"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00"/>
  <sheetViews>
    <sheetView workbookViewId="0">
      <selection activeCell="N7" sqref="N7"/>
    </sheetView>
  </sheetViews>
  <sheetFormatPr defaultColWidth="14.41796875" defaultRowHeight="15" customHeight="1" x14ac:dyDescent="0.55000000000000004"/>
  <cols>
    <col min="1" max="1" width="4.1015625" customWidth="1"/>
    <col min="2" max="3" width="15.68359375" customWidth="1"/>
    <col min="4" max="4" width="18.578125" customWidth="1"/>
    <col min="5" max="5" width="19.5234375" customWidth="1"/>
    <col min="6" max="8" width="15.68359375" customWidth="1"/>
    <col min="9" max="26" width="8.68359375" customWidth="1"/>
  </cols>
  <sheetData>
    <row r="1" spans="1:8" ht="14.25" customHeight="1" x14ac:dyDescent="0.7">
      <c r="A1" s="37"/>
      <c r="B1" s="37"/>
      <c r="C1" s="37"/>
      <c r="D1" s="37"/>
      <c r="E1" s="37" t="s">
        <v>78</v>
      </c>
      <c r="F1" s="37"/>
      <c r="G1" s="37"/>
      <c r="H1" s="37"/>
    </row>
    <row r="2" spans="1:8" ht="14.25" customHeight="1" x14ac:dyDescent="0.55000000000000004">
      <c r="B2" s="38"/>
      <c r="C2" s="38"/>
      <c r="D2" s="38"/>
      <c r="E2" s="38" t="s">
        <v>79</v>
      </c>
      <c r="F2" s="38"/>
      <c r="G2" s="38"/>
      <c r="H2" s="38"/>
    </row>
    <row r="3" spans="1:8" ht="25.5" customHeight="1" x14ac:dyDescent="0.55000000000000004">
      <c r="A3" s="39"/>
      <c r="B3" s="40" t="s">
        <v>80</v>
      </c>
      <c r="C3" s="41" t="s">
        <v>81</v>
      </c>
      <c r="D3" s="42" t="s">
        <v>82</v>
      </c>
      <c r="E3" s="43"/>
      <c r="F3" s="42" t="s">
        <v>83</v>
      </c>
      <c r="G3" s="44"/>
      <c r="H3" s="45"/>
    </row>
    <row r="4" spans="1:8" ht="14.25" customHeight="1" x14ac:dyDescent="0.55000000000000004">
      <c r="A4" s="46"/>
      <c r="B4" s="47"/>
      <c r="C4" s="48" t="s">
        <v>84</v>
      </c>
      <c r="D4" s="49" t="s">
        <v>85</v>
      </c>
      <c r="E4" s="49" t="s">
        <v>86</v>
      </c>
      <c r="F4" s="49" t="s">
        <v>85</v>
      </c>
      <c r="G4" s="49" t="s">
        <v>86</v>
      </c>
      <c r="H4" s="49" t="s">
        <v>27</v>
      </c>
    </row>
    <row r="5" spans="1:8" ht="14.25" customHeight="1" x14ac:dyDescent="0.55000000000000004">
      <c r="A5" s="50"/>
      <c r="B5" s="50" t="s">
        <v>87</v>
      </c>
      <c r="C5" s="51" t="s">
        <v>88</v>
      </c>
      <c r="D5" s="52" t="s">
        <v>89</v>
      </c>
      <c r="E5" s="51" t="s">
        <v>90</v>
      </c>
      <c r="F5" s="52" t="s">
        <v>91</v>
      </c>
      <c r="G5" s="51" t="s">
        <v>92</v>
      </c>
      <c r="H5" s="51" t="s">
        <v>93</v>
      </c>
    </row>
    <row r="6" spans="1:8" ht="26.05" customHeight="1" x14ac:dyDescent="0.55000000000000004">
      <c r="A6" s="53" t="s">
        <v>94</v>
      </c>
      <c r="B6" s="54" t="s">
        <v>85</v>
      </c>
      <c r="C6" s="195">
        <v>93.587000000000003</v>
      </c>
      <c r="D6" s="56"/>
      <c r="E6" s="56"/>
      <c r="F6" s="56">
        <f>'Bud Year 1'!B54+'Bud Year 2'!B54+'Bud Year 3'!B54</f>
        <v>0</v>
      </c>
      <c r="G6" s="56"/>
      <c r="H6" s="56">
        <f t="shared" ref="H6:H10" si="0">SUM(D6:G6)</f>
        <v>0</v>
      </c>
    </row>
    <row r="7" spans="1:8" ht="26.05" customHeight="1" x14ac:dyDescent="0.55000000000000004">
      <c r="A7" s="53" t="s">
        <v>96</v>
      </c>
      <c r="B7" s="54" t="s">
        <v>86</v>
      </c>
      <c r="C7" s="195">
        <v>93.587000000000003</v>
      </c>
      <c r="D7" s="56"/>
      <c r="E7" s="56"/>
      <c r="F7" s="56"/>
      <c r="G7" s="56">
        <f>'Bud Year 1'!C54+'Bud Year 2'!C54+'Bud Year 3'!C54</f>
        <v>0</v>
      </c>
      <c r="H7" s="56">
        <f t="shared" si="0"/>
        <v>0</v>
      </c>
    </row>
    <row r="8" spans="1:8" ht="26.05" customHeight="1" x14ac:dyDescent="0.55000000000000004">
      <c r="A8" s="53" t="s">
        <v>97</v>
      </c>
      <c r="B8" s="54"/>
      <c r="C8" s="55"/>
      <c r="D8" s="56"/>
      <c r="E8" s="56"/>
      <c r="F8" s="56"/>
      <c r="G8" s="56"/>
      <c r="H8" s="56">
        <f t="shared" si="0"/>
        <v>0</v>
      </c>
    </row>
    <row r="9" spans="1:8" ht="26.05" customHeight="1" x14ac:dyDescent="0.55000000000000004">
      <c r="A9" s="53" t="s">
        <v>98</v>
      </c>
      <c r="B9" s="54"/>
      <c r="C9" s="55"/>
      <c r="D9" s="56"/>
      <c r="E9" s="56"/>
      <c r="F9" s="56"/>
      <c r="G9" s="56"/>
      <c r="H9" s="56">
        <f t="shared" si="0"/>
        <v>0</v>
      </c>
    </row>
    <row r="10" spans="1:8" ht="26.05" customHeight="1" x14ac:dyDescent="0.55000000000000004">
      <c r="A10" s="53" t="s">
        <v>99</v>
      </c>
      <c r="B10" s="57" t="s">
        <v>100</v>
      </c>
      <c r="C10" s="34"/>
      <c r="D10" s="56">
        <f t="shared" ref="D10:G10" si="1">SUM(D6:D9)</f>
        <v>0</v>
      </c>
      <c r="E10" s="56">
        <f t="shared" si="1"/>
        <v>0</v>
      </c>
      <c r="F10" s="56">
        <f t="shared" si="1"/>
        <v>0</v>
      </c>
      <c r="G10" s="56">
        <f t="shared" si="1"/>
        <v>0</v>
      </c>
      <c r="H10" s="56">
        <f t="shared" si="0"/>
        <v>0</v>
      </c>
    </row>
    <row r="11" spans="1:8" ht="14.25" customHeight="1" x14ac:dyDescent="0.55000000000000004"/>
    <row r="12" spans="1:8" ht="14.25" customHeight="1" x14ac:dyDescent="0.55000000000000004">
      <c r="B12" s="58"/>
      <c r="C12" s="58"/>
      <c r="D12" s="58"/>
      <c r="E12" s="58" t="s">
        <v>101</v>
      </c>
      <c r="F12" s="58"/>
      <c r="G12" s="58"/>
      <c r="H12" s="58"/>
    </row>
    <row r="13" spans="1:8" ht="21" customHeight="1" x14ac:dyDescent="0.55000000000000004">
      <c r="A13" s="35"/>
      <c r="B13" s="35"/>
      <c r="C13" s="59"/>
      <c r="D13" s="36"/>
      <c r="E13" s="60" t="s">
        <v>102</v>
      </c>
      <c r="F13" s="61"/>
      <c r="G13" s="45"/>
      <c r="H13" s="62"/>
    </row>
    <row r="14" spans="1:8" ht="22.5" customHeight="1" x14ac:dyDescent="0.55000000000000004">
      <c r="A14" s="63" t="s">
        <v>103</v>
      </c>
      <c r="B14" s="64" t="s">
        <v>104</v>
      </c>
      <c r="C14" s="65"/>
      <c r="D14" s="194" t="str">
        <f>B6</f>
        <v>Federal</v>
      </c>
      <c r="E14" s="66" t="s">
        <v>86</v>
      </c>
      <c r="F14" s="66"/>
      <c r="G14" s="66"/>
      <c r="H14" s="62" t="s">
        <v>27</v>
      </c>
    </row>
    <row r="15" spans="1:8" ht="14.25" customHeight="1" x14ac:dyDescent="0.55000000000000004">
      <c r="A15" s="67"/>
      <c r="B15" s="68"/>
      <c r="C15" s="69"/>
      <c r="D15" s="52" t="s">
        <v>105</v>
      </c>
      <c r="E15" s="52" t="s">
        <v>106</v>
      </c>
      <c r="F15" s="52" t="s">
        <v>107</v>
      </c>
      <c r="G15" s="52" t="s">
        <v>108</v>
      </c>
      <c r="H15" s="52" t="s">
        <v>109</v>
      </c>
    </row>
    <row r="16" spans="1:8" ht="14.25" customHeight="1" x14ac:dyDescent="0.55000000000000004">
      <c r="A16" s="53" t="s">
        <v>110</v>
      </c>
      <c r="B16" s="70" t="s">
        <v>111</v>
      </c>
      <c r="C16" s="54"/>
      <c r="D16" s="56">
        <f>'Bud Year 1'!B9+'Bud Year 2'!B9+'Bud Year 3'!B9</f>
        <v>0</v>
      </c>
      <c r="E16" s="56">
        <f>'Bud Year 1'!C9+'Bud Year 2'!C9+'Bud Year 3'!C9</f>
        <v>0</v>
      </c>
      <c r="F16" s="56"/>
      <c r="G16" s="56"/>
      <c r="H16" s="56">
        <f t="shared" ref="H16:H26" si="2">SUM(D16:G16)</f>
        <v>0</v>
      </c>
    </row>
    <row r="17" spans="1:8" ht="14.25" customHeight="1" x14ac:dyDescent="0.55000000000000004">
      <c r="A17" s="53" t="s">
        <v>112</v>
      </c>
      <c r="B17" s="70" t="s">
        <v>113</v>
      </c>
      <c r="C17" s="54"/>
      <c r="D17" s="56">
        <f>'Bud Year 1'!B17+'Bud Year 2'!B17+'Bud Year 3'!B17</f>
        <v>0</v>
      </c>
      <c r="E17" s="56">
        <f>'Bud Year 1'!C17+'Bud Year 2'!C17+'Bud Year 3'!C17</f>
        <v>0</v>
      </c>
      <c r="F17" s="56"/>
      <c r="G17" s="56"/>
      <c r="H17" s="56">
        <f t="shared" si="2"/>
        <v>0</v>
      </c>
    </row>
    <row r="18" spans="1:8" ht="14.25" customHeight="1" x14ac:dyDescent="0.55000000000000004">
      <c r="A18" s="53" t="s">
        <v>114</v>
      </c>
      <c r="B18" s="70" t="s">
        <v>115</v>
      </c>
      <c r="C18" s="54"/>
      <c r="D18" s="56">
        <f>'Bud Year 1'!B22+'Bud Year 2'!B22+'Bud Year 3'!B22</f>
        <v>0</v>
      </c>
      <c r="E18" s="56">
        <f>'Bud Year 1'!C22+'Bud Year 2'!C22+'Bud Year 3'!C22</f>
        <v>0</v>
      </c>
      <c r="F18" s="56"/>
      <c r="G18" s="56"/>
      <c r="H18" s="56">
        <f t="shared" si="2"/>
        <v>0</v>
      </c>
    </row>
    <row r="19" spans="1:8" ht="14.25" customHeight="1" x14ac:dyDescent="0.55000000000000004">
      <c r="A19" s="53" t="s">
        <v>116</v>
      </c>
      <c r="B19" s="70" t="s">
        <v>117</v>
      </c>
      <c r="C19" s="54"/>
      <c r="D19" s="56">
        <f>'Bud Year 1'!B26+'Bud Year 2'!B26+'Bud Year 3'!B26</f>
        <v>0</v>
      </c>
      <c r="E19" s="56">
        <f>'Bud Year 1'!C26+'Bud Year 2'!C26+'Bud Year 3'!C26</f>
        <v>0</v>
      </c>
      <c r="F19" s="56"/>
      <c r="G19" s="56"/>
      <c r="H19" s="56">
        <f t="shared" si="2"/>
        <v>0</v>
      </c>
    </row>
    <row r="20" spans="1:8" ht="14.25" customHeight="1" x14ac:dyDescent="0.55000000000000004">
      <c r="A20" s="53" t="s">
        <v>118</v>
      </c>
      <c r="B20" s="70" t="s">
        <v>119</v>
      </c>
      <c r="C20" s="54"/>
      <c r="D20" s="56">
        <f>'Bud Year 1'!B30+'Bud Year 2'!B30+'Bud Year 3'!B30</f>
        <v>0</v>
      </c>
      <c r="E20" s="56">
        <f>'Bud Year 1'!C30+'Bud Year 2'!C30+'Bud Year 3'!C30</f>
        <v>0</v>
      </c>
      <c r="F20" s="56"/>
      <c r="G20" s="56"/>
      <c r="H20" s="56">
        <f t="shared" si="2"/>
        <v>0</v>
      </c>
    </row>
    <row r="21" spans="1:8" ht="14.25" customHeight="1" x14ac:dyDescent="0.55000000000000004">
      <c r="A21" s="53" t="s">
        <v>120</v>
      </c>
      <c r="B21" s="70" t="s">
        <v>121</v>
      </c>
      <c r="C21" s="54"/>
      <c r="D21" s="56">
        <f>'Bud Year 1'!B34+'Bud Year 2'!B34+'Bud Year 3'!B34</f>
        <v>0</v>
      </c>
      <c r="E21" s="56">
        <f>'Bud Year 1'!C34+'Bud Year 2'!C34+'Bud Year 3'!C34</f>
        <v>0</v>
      </c>
      <c r="F21" s="56"/>
      <c r="G21" s="56"/>
      <c r="H21" s="56">
        <f t="shared" si="2"/>
        <v>0</v>
      </c>
    </row>
    <row r="22" spans="1:8" ht="14.25" customHeight="1" x14ac:dyDescent="0.55000000000000004">
      <c r="A22" s="53" t="s">
        <v>122</v>
      </c>
      <c r="B22" s="70" t="s">
        <v>123</v>
      </c>
      <c r="C22" s="54"/>
      <c r="D22" s="56">
        <v>0</v>
      </c>
      <c r="E22" s="56">
        <v>0</v>
      </c>
      <c r="F22" s="56"/>
      <c r="G22" s="56"/>
      <c r="H22" s="56">
        <f t="shared" si="2"/>
        <v>0</v>
      </c>
    </row>
    <row r="23" spans="1:8" ht="14.25" customHeight="1" x14ac:dyDescent="0.55000000000000004">
      <c r="A23" s="53" t="s">
        <v>124</v>
      </c>
      <c r="B23" s="70" t="s">
        <v>125</v>
      </c>
      <c r="C23" s="54"/>
      <c r="D23" s="56">
        <f>'Bud Year 1'!B51+'Bud Year 2'!B51+'Bud Year 3'!B51</f>
        <v>0</v>
      </c>
      <c r="E23" s="56">
        <f>'Bud Year 1'!C51+'Bud Year 2'!C51+'Bud Year 3'!C51</f>
        <v>0</v>
      </c>
      <c r="F23" s="56"/>
      <c r="G23" s="56"/>
      <c r="H23" s="56">
        <f t="shared" si="2"/>
        <v>0</v>
      </c>
    </row>
    <row r="24" spans="1:8" ht="14.25" customHeight="1" x14ac:dyDescent="0.55000000000000004">
      <c r="A24" s="53" t="s">
        <v>126</v>
      </c>
      <c r="B24" s="70" t="s">
        <v>127</v>
      </c>
      <c r="C24" s="54"/>
      <c r="D24" s="56">
        <f t="shared" ref="D24:E24" si="3">SUM(D16:D23)</f>
        <v>0</v>
      </c>
      <c r="E24" s="56">
        <f t="shared" si="3"/>
        <v>0</v>
      </c>
      <c r="F24" s="56"/>
      <c r="G24" s="56"/>
      <c r="H24" s="56">
        <f t="shared" si="2"/>
        <v>0</v>
      </c>
    </row>
    <row r="25" spans="1:8" ht="14.25" customHeight="1" x14ac:dyDescent="0.55000000000000004">
      <c r="A25" s="53" t="s">
        <v>128</v>
      </c>
      <c r="B25" s="70" t="s">
        <v>129</v>
      </c>
      <c r="C25" s="54"/>
      <c r="D25" s="56">
        <f>'Bud Year 1'!B53+'Bud Year 2'!B53+'Bud Year 3'!B53</f>
        <v>0</v>
      </c>
      <c r="E25" s="56">
        <f>'Bud Year 1'!C53+'Bud Year 2'!C53+'Bud Year 3'!C53</f>
        <v>0</v>
      </c>
      <c r="F25" s="56"/>
      <c r="G25" s="56"/>
      <c r="H25" s="56">
        <f t="shared" si="2"/>
        <v>0</v>
      </c>
    </row>
    <row r="26" spans="1:8" ht="14.25" customHeight="1" x14ac:dyDescent="0.55000000000000004">
      <c r="A26" s="53" t="s">
        <v>130</v>
      </c>
      <c r="B26" s="71" t="s">
        <v>131</v>
      </c>
      <c r="C26" s="57"/>
      <c r="D26" s="56">
        <f>D24+D25</f>
        <v>0</v>
      </c>
      <c r="E26" s="56">
        <f t="shared" ref="D26:E26" si="4">E24+E25</f>
        <v>0</v>
      </c>
      <c r="F26" s="56"/>
      <c r="G26" s="56"/>
      <c r="H26" s="56">
        <f t="shared" si="2"/>
        <v>0</v>
      </c>
    </row>
    <row r="27" spans="1:8" ht="14.25" customHeight="1" x14ac:dyDescent="0.55000000000000004">
      <c r="H27" s="36"/>
    </row>
    <row r="28" spans="1:8" ht="14.25" customHeight="1" x14ac:dyDescent="0.55000000000000004">
      <c r="A28" s="53" t="s">
        <v>132</v>
      </c>
      <c r="B28" s="70" t="s">
        <v>133</v>
      </c>
      <c r="C28" s="54"/>
      <c r="D28" s="56"/>
      <c r="E28" s="56"/>
      <c r="F28" s="56"/>
      <c r="G28" s="56"/>
      <c r="H28" s="56">
        <f>SUM(D28:G28)</f>
        <v>0</v>
      </c>
    </row>
    <row r="29" spans="1:8" ht="14.25" customHeight="1" x14ac:dyDescent="0.55000000000000004">
      <c r="H29" s="72"/>
    </row>
    <row r="30" spans="1:8" ht="14.25" customHeight="1" x14ac:dyDescent="0.55000000000000004">
      <c r="B30" s="73"/>
      <c r="C30" s="73"/>
      <c r="D30" s="73"/>
      <c r="E30" s="58" t="s">
        <v>134</v>
      </c>
      <c r="F30" s="73"/>
      <c r="G30" s="73"/>
      <c r="H30" s="74"/>
    </row>
    <row r="31" spans="1:8" ht="15" customHeight="1" x14ac:dyDescent="0.55000000000000004">
      <c r="A31" s="75"/>
      <c r="B31" s="75" t="s">
        <v>135</v>
      </c>
      <c r="C31" s="76"/>
      <c r="D31" s="77" t="s">
        <v>136</v>
      </c>
      <c r="E31" s="78" t="s">
        <v>137</v>
      </c>
      <c r="F31" s="79" t="s">
        <v>138</v>
      </c>
      <c r="H31" s="80" t="s">
        <v>27</v>
      </c>
    </row>
    <row r="32" spans="1:8" ht="14.25" customHeight="1" x14ac:dyDescent="0.55000000000000004">
      <c r="A32" s="53" t="s">
        <v>139</v>
      </c>
      <c r="B32" s="81" t="s">
        <v>140</v>
      </c>
      <c r="C32" s="54"/>
      <c r="D32" s="56"/>
      <c r="E32" s="56"/>
      <c r="F32" s="56"/>
      <c r="G32" s="82"/>
      <c r="H32" s="82">
        <f>SUM(E32:G32)</f>
        <v>0</v>
      </c>
    </row>
    <row r="33" spans="1:8" ht="14.25" customHeight="1" x14ac:dyDescent="0.55000000000000004">
      <c r="A33" s="53" t="s">
        <v>141</v>
      </c>
      <c r="B33" s="81"/>
      <c r="C33" s="54"/>
      <c r="D33" s="56"/>
      <c r="E33" s="56"/>
      <c r="F33" s="56"/>
      <c r="G33" s="82"/>
      <c r="H33" s="82"/>
    </row>
    <row r="34" spans="1:8" ht="14.25" customHeight="1" x14ac:dyDescent="0.55000000000000004">
      <c r="A34" s="53" t="s">
        <v>142</v>
      </c>
      <c r="B34" s="81"/>
      <c r="C34" s="54"/>
      <c r="D34" s="56"/>
      <c r="E34" s="56"/>
      <c r="F34" s="56"/>
      <c r="G34" s="82"/>
      <c r="H34" s="82"/>
    </row>
    <row r="35" spans="1:8" ht="14.25" customHeight="1" x14ac:dyDescent="0.55000000000000004">
      <c r="A35" s="53" t="s">
        <v>143</v>
      </c>
      <c r="B35" s="81"/>
      <c r="C35" s="54"/>
      <c r="D35" s="56"/>
      <c r="E35" s="56"/>
      <c r="F35" s="56"/>
      <c r="G35" s="82"/>
      <c r="H35" s="82"/>
    </row>
    <row r="36" spans="1:8" ht="14.25" customHeight="1" x14ac:dyDescent="0.55000000000000004">
      <c r="A36" s="53" t="s">
        <v>144</v>
      </c>
      <c r="B36" s="71" t="s">
        <v>145</v>
      </c>
      <c r="C36" s="57"/>
      <c r="D36" s="56">
        <f t="shared" ref="D36:F36" si="5">SUM(D32:D35)</f>
        <v>0</v>
      </c>
      <c r="E36" s="56">
        <f t="shared" si="5"/>
        <v>0</v>
      </c>
      <c r="F36" s="56">
        <f t="shared" si="5"/>
        <v>0</v>
      </c>
      <c r="G36" s="82"/>
      <c r="H36" s="82">
        <f>SUM(E36:G36)</f>
        <v>0</v>
      </c>
    </row>
    <row r="37" spans="1:8" ht="14.25" customHeight="1" x14ac:dyDescent="0.55000000000000004">
      <c r="H37" s="72"/>
    </row>
    <row r="38" spans="1:8" ht="14.25" customHeight="1" x14ac:dyDescent="0.55000000000000004">
      <c r="B38" s="73"/>
      <c r="C38" s="73"/>
      <c r="D38" s="73"/>
      <c r="E38" s="58" t="s">
        <v>146</v>
      </c>
      <c r="F38" s="73"/>
      <c r="G38" s="73"/>
      <c r="H38" s="74"/>
    </row>
    <row r="39" spans="1:8" ht="14.25" customHeight="1" x14ac:dyDescent="0.55000000000000004">
      <c r="A39" s="75"/>
      <c r="B39" s="83"/>
      <c r="C39" s="76"/>
      <c r="D39" s="77" t="s">
        <v>147</v>
      </c>
      <c r="E39" s="84" t="s">
        <v>148</v>
      </c>
      <c r="F39" s="79" t="s">
        <v>149</v>
      </c>
      <c r="G39" s="80" t="s">
        <v>150</v>
      </c>
      <c r="H39" s="45" t="s">
        <v>151</v>
      </c>
    </row>
    <row r="40" spans="1:8" ht="14.25" customHeight="1" x14ac:dyDescent="0.55000000000000004">
      <c r="A40" s="53" t="s">
        <v>152</v>
      </c>
      <c r="B40" s="81" t="s">
        <v>85</v>
      </c>
      <c r="C40" s="54"/>
      <c r="D40" s="56">
        <f>F6</f>
        <v>0</v>
      </c>
      <c r="E40" s="56">
        <f>D26*0.25</f>
        <v>0</v>
      </c>
      <c r="F40" s="56">
        <f>D26*0.25</f>
        <v>0</v>
      </c>
      <c r="G40" s="82">
        <f>D26*0.25</f>
        <v>0</v>
      </c>
      <c r="H40" s="56">
        <f>D26*0.25</f>
        <v>0</v>
      </c>
    </row>
    <row r="41" spans="1:8" ht="14.25" customHeight="1" x14ac:dyDescent="0.55000000000000004">
      <c r="A41" s="53" t="s">
        <v>153</v>
      </c>
      <c r="B41" s="81" t="s">
        <v>86</v>
      </c>
      <c r="C41" s="54"/>
      <c r="D41" s="56">
        <f>G7</f>
        <v>0</v>
      </c>
      <c r="E41" s="56">
        <f>E26*0.25</f>
        <v>0</v>
      </c>
      <c r="F41" s="56">
        <f>E26*0.25</f>
        <v>0</v>
      </c>
      <c r="G41" s="82">
        <f>E26*0.25</f>
        <v>0</v>
      </c>
      <c r="H41" s="56">
        <f>E26*0.25</f>
        <v>0</v>
      </c>
    </row>
    <row r="42" spans="1:8" ht="14.25" customHeight="1" x14ac:dyDescent="0.55000000000000004">
      <c r="A42" s="53" t="s">
        <v>154</v>
      </c>
      <c r="B42" s="71" t="s">
        <v>155</v>
      </c>
      <c r="C42" s="57"/>
      <c r="D42" s="56">
        <f t="shared" ref="D42:H42" si="6">SUM(D40:D41)</f>
        <v>0</v>
      </c>
      <c r="E42" s="56">
        <f t="shared" si="6"/>
        <v>0</v>
      </c>
      <c r="F42" s="56">
        <f t="shared" si="6"/>
        <v>0</v>
      </c>
      <c r="G42" s="56">
        <f t="shared" si="6"/>
        <v>0</v>
      </c>
      <c r="H42" s="56">
        <f t="shared" si="6"/>
        <v>0</v>
      </c>
    </row>
    <row r="43" spans="1:8" ht="14.25" customHeight="1" x14ac:dyDescent="0.55000000000000004"/>
    <row r="44" spans="1:8" ht="14.25" customHeight="1" x14ac:dyDescent="0.55000000000000004">
      <c r="C44" s="73" t="s">
        <v>156</v>
      </c>
      <c r="D44" s="73"/>
      <c r="E44" s="73"/>
      <c r="F44" s="73"/>
      <c r="G44" s="73"/>
      <c r="H44" s="73"/>
    </row>
    <row r="45" spans="1:8" ht="14.25" customHeight="1" x14ac:dyDescent="0.55000000000000004">
      <c r="A45" s="85"/>
      <c r="B45" s="86" t="s">
        <v>135</v>
      </c>
      <c r="C45" s="87"/>
      <c r="D45" s="42"/>
      <c r="E45" s="88"/>
      <c r="F45" s="61" t="s">
        <v>157</v>
      </c>
      <c r="G45" s="88"/>
      <c r="H45" s="59"/>
    </row>
    <row r="46" spans="1:8" ht="14.25" customHeight="1" x14ac:dyDescent="0.55000000000000004">
      <c r="A46" s="89"/>
      <c r="B46" s="90"/>
      <c r="C46" s="91"/>
      <c r="D46" s="77" t="s">
        <v>158</v>
      </c>
      <c r="E46" s="78"/>
      <c r="F46" s="79"/>
      <c r="G46" s="60"/>
      <c r="H46" s="45"/>
    </row>
    <row r="47" spans="1:8" ht="14.25" customHeight="1" x14ac:dyDescent="0.55000000000000004">
      <c r="A47" s="53" t="s">
        <v>159</v>
      </c>
      <c r="B47" s="81" t="s">
        <v>95</v>
      </c>
      <c r="C47" s="54"/>
      <c r="D47" s="56"/>
      <c r="E47" s="56"/>
      <c r="F47" s="56"/>
      <c r="G47" s="82"/>
      <c r="H47" s="92"/>
    </row>
    <row r="48" spans="1:8" ht="14.25" customHeight="1" x14ac:dyDescent="0.55000000000000004">
      <c r="A48" s="53" t="s">
        <v>160</v>
      </c>
      <c r="B48" s="81"/>
      <c r="C48" s="54"/>
      <c r="D48" s="56"/>
      <c r="E48" s="56"/>
      <c r="F48" s="56"/>
      <c r="G48" s="82"/>
      <c r="H48" s="92"/>
    </row>
    <row r="49" spans="1:8" ht="14.25" customHeight="1" x14ac:dyDescent="0.55000000000000004">
      <c r="A49" s="53" t="s">
        <v>161</v>
      </c>
      <c r="B49" s="81"/>
      <c r="C49" s="54"/>
      <c r="D49" s="56"/>
      <c r="E49" s="56"/>
      <c r="F49" s="56"/>
      <c r="G49" s="82"/>
      <c r="H49" s="92"/>
    </row>
    <row r="50" spans="1:8" ht="14.25" customHeight="1" x14ac:dyDescent="0.55000000000000004">
      <c r="A50" s="53" t="s">
        <v>162</v>
      </c>
      <c r="B50" s="81"/>
      <c r="C50" s="54"/>
      <c r="D50" s="56"/>
      <c r="E50" s="56"/>
      <c r="F50" s="56"/>
      <c r="G50" s="82"/>
      <c r="H50" s="92"/>
    </row>
    <row r="51" spans="1:8" ht="14.25" customHeight="1" x14ac:dyDescent="0.55000000000000004">
      <c r="A51" s="93" t="s">
        <v>163</v>
      </c>
      <c r="B51" s="71" t="s">
        <v>164</v>
      </c>
      <c r="C51" s="57"/>
      <c r="D51" s="56">
        <f>SUM(D47:D50)</f>
        <v>0</v>
      </c>
      <c r="E51" s="56"/>
      <c r="F51" s="56"/>
      <c r="G51" s="82"/>
      <c r="H51" s="92"/>
    </row>
    <row r="52" spans="1:8" ht="14.25" customHeight="1" x14ac:dyDescent="0.55000000000000004"/>
    <row r="53" spans="1:8" ht="14.25" customHeight="1" x14ac:dyDescent="0.55000000000000004">
      <c r="A53" s="94" t="s">
        <v>165</v>
      </c>
      <c r="B53" s="95"/>
      <c r="C53" s="95"/>
      <c r="D53" s="95"/>
      <c r="E53" s="95"/>
      <c r="F53" s="95"/>
      <c r="G53" s="95"/>
      <c r="H53" s="96"/>
    </row>
    <row r="54" spans="1:8" ht="14.25" customHeight="1" x14ac:dyDescent="0.55000000000000004">
      <c r="A54" s="97" t="s">
        <v>166</v>
      </c>
      <c r="B54" s="98" t="s">
        <v>167</v>
      </c>
      <c r="C54" s="99"/>
      <c r="D54" s="100"/>
      <c r="E54" s="101" t="s">
        <v>168</v>
      </c>
      <c r="F54" s="99"/>
      <c r="G54" s="102"/>
      <c r="H54" s="100"/>
    </row>
    <row r="55" spans="1:8" ht="14.25" customHeight="1" x14ac:dyDescent="0.55000000000000004">
      <c r="A55" s="103" t="s">
        <v>169</v>
      </c>
      <c r="B55" s="98" t="s">
        <v>170</v>
      </c>
      <c r="C55" s="99"/>
      <c r="D55" s="102"/>
      <c r="E55" s="102"/>
      <c r="F55" s="102"/>
      <c r="G55" s="102"/>
      <c r="H55" s="100"/>
    </row>
    <row r="56" spans="1:8" ht="14.25" customHeight="1" x14ac:dyDescent="0.55000000000000004"/>
    <row r="57" spans="1:8" ht="14.25" customHeight="1" x14ac:dyDescent="0.55000000000000004"/>
    <row r="58" spans="1:8" ht="14.25" customHeight="1" x14ac:dyDescent="0.55000000000000004"/>
    <row r="59" spans="1:8" ht="14.25" customHeight="1" x14ac:dyDescent="0.55000000000000004"/>
    <row r="60" spans="1:8" ht="14.25" customHeight="1" x14ac:dyDescent="0.55000000000000004"/>
    <row r="61" spans="1:8" ht="14.25" customHeight="1" x14ac:dyDescent="0.55000000000000004"/>
    <row r="62" spans="1:8" ht="14.25" customHeight="1" x14ac:dyDescent="0.55000000000000004"/>
    <row r="63" spans="1:8" ht="14.25" customHeight="1" x14ac:dyDescent="0.55000000000000004"/>
    <row r="64" spans="1:8" ht="14.25" customHeight="1" x14ac:dyDescent="0.55000000000000004"/>
    <row r="65" ht="14.25" customHeight="1" x14ac:dyDescent="0.55000000000000004"/>
    <row r="66" ht="14.25" customHeight="1" x14ac:dyDescent="0.55000000000000004"/>
    <row r="67" ht="14.25" customHeight="1" x14ac:dyDescent="0.55000000000000004"/>
    <row r="68" ht="14.25" customHeight="1" x14ac:dyDescent="0.55000000000000004"/>
    <row r="69" ht="14.25" customHeight="1" x14ac:dyDescent="0.55000000000000004"/>
    <row r="70" ht="14.25" customHeight="1" x14ac:dyDescent="0.55000000000000004"/>
    <row r="71" ht="14.25" customHeight="1" x14ac:dyDescent="0.55000000000000004"/>
    <row r="72" ht="14.25" customHeight="1" x14ac:dyDescent="0.55000000000000004"/>
    <row r="73" ht="14.25" customHeight="1" x14ac:dyDescent="0.55000000000000004"/>
    <row r="74" ht="14.25" customHeight="1" x14ac:dyDescent="0.55000000000000004"/>
    <row r="75" ht="14.25" customHeight="1" x14ac:dyDescent="0.55000000000000004"/>
    <row r="76" ht="14.25" customHeight="1" x14ac:dyDescent="0.55000000000000004"/>
    <row r="77" ht="14.25" customHeight="1" x14ac:dyDescent="0.55000000000000004"/>
    <row r="78" ht="14.25" customHeight="1" x14ac:dyDescent="0.55000000000000004"/>
    <row r="79" ht="14.25" customHeight="1" x14ac:dyDescent="0.55000000000000004"/>
    <row r="80" ht="14.25" customHeight="1" x14ac:dyDescent="0.55000000000000004"/>
    <row r="81" ht="14.25" customHeight="1" x14ac:dyDescent="0.55000000000000004"/>
    <row r="82" ht="14.25" customHeight="1" x14ac:dyDescent="0.55000000000000004"/>
    <row r="83" ht="14.25" customHeight="1" x14ac:dyDescent="0.55000000000000004"/>
    <row r="84" ht="14.25" customHeight="1" x14ac:dyDescent="0.55000000000000004"/>
    <row r="85" ht="14.25" customHeight="1" x14ac:dyDescent="0.55000000000000004"/>
    <row r="86" ht="14.25" customHeight="1" x14ac:dyDescent="0.55000000000000004"/>
    <row r="87" ht="14.25" customHeight="1" x14ac:dyDescent="0.55000000000000004"/>
    <row r="88" ht="14.25" customHeight="1" x14ac:dyDescent="0.55000000000000004"/>
    <row r="89" ht="14.25" customHeight="1" x14ac:dyDescent="0.55000000000000004"/>
    <row r="90" ht="14.25" customHeight="1" x14ac:dyDescent="0.55000000000000004"/>
    <row r="91" ht="14.25" customHeight="1" x14ac:dyDescent="0.55000000000000004"/>
    <row r="92" ht="14.25" customHeight="1" x14ac:dyDescent="0.55000000000000004"/>
    <row r="93" ht="14.25" customHeight="1" x14ac:dyDescent="0.55000000000000004"/>
    <row r="94" ht="14.25" customHeight="1" x14ac:dyDescent="0.55000000000000004"/>
    <row r="95" ht="14.25" customHeight="1" x14ac:dyDescent="0.55000000000000004"/>
    <row r="96" ht="14.25" customHeight="1" x14ac:dyDescent="0.55000000000000004"/>
    <row r="97" ht="14.25" customHeight="1" x14ac:dyDescent="0.55000000000000004"/>
    <row r="98" ht="14.25" customHeight="1" x14ac:dyDescent="0.55000000000000004"/>
    <row r="99" ht="14.25" customHeight="1" x14ac:dyDescent="0.55000000000000004"/>
    <row r="100" ht="14.25" customHeight="1" x14ac:dyDescent="0.55000000000000004"/>
    <row r="101" ht="14.25" customHeight="1" x14ac:dyDescent="0.55000000000000004"/>
    <row r="102" ht="14.25" customHeight="1" x14ac:dyDescent="0.55000000000000004"/>
    <row r="103" ht="14.25" customHeight="1" x14ac:dyDescent="0.55000000000000004"/>
    <row r="104" ht="14.25" customHeight="1" x14ac:dyDescent="0.55000000000000004"/>
    <row r="105" ht="14.25" customHeight="1" x14ac:dyDescent="0.55000000000000004"/>
    <row r="106" ht="14.25" customHeight="1" x14ac:dyDescent="0.55000000000000004"/>
    <row r="107" ht="14.25" customHeight="1" x14ac:dyDescent="0.55000000000000004"/>
    <row r="108" ht="14.25" customHeight="1" x14ac:dyDescent="0.55000000000000004"/>
    <row r="109" ht="14.25" customHeight="1" x14ac:dyDescent="0.55000000000000004"/>
    <row r="110" ht="14.25" customHeight="1" x14ac:dyDescent="0.55000000000000004"/>
    <row r="111" ht="14.25" customHeight="1" x14ac:dyDescent="0.55000000000000004"/>
    <row r="112" ht="14.25" customHeight="1" x14ac:dyDescent="0.55000000000000004"/>
    <row r="113" ht="14.25" customHeight="1" x14ac:dyDescent="0.55000000000000004"/>
    <row r="114" ht="14.25" customHeight="1" x14ac:dyDescent="0.55000000000000004"/>
    <row r="115" ht="14.25" customHeight="1" x14ac:dyDescent="0.55000000000000004"/>
    <row r="116" ht="14.25" customHeight="1" x14ac:dyDescent="0.55000000000000004"/>
    <row r="117" ht="14.25" customHeight="1" x14ac:dyDescent="0.55000000000000004"/>
    <row r="118" ht="14.25" customHeight="1" x14ac:dyDescent="0.55000000000000004"/>
    <row r="119" ht="14.25" customHeight="1" x14ac:dyDescent="0.55000000000000004"/>
    <row r="120" ht="14.25" customHeight="1" x14ac:dyDescent="0.55000000000000004"/>
    <row r="121" ht="14.25" customHeight="1" x14ac:dyDescent="0.55000000000000004"/>
    <row r="122" ht="14.25" customHeight="1" x14ac:dyDescent="0.55000000000000004"/>
    <row r="123" ht="14.25" customHeight="1" x14ac:dyDescent="0.55000000000000004"/>
    <row r="124" ht="14.25" customHeight="1" x14ac:dyDescent="0.55000000000000004"/>
    <row r="125" ht="14.25" customHeight="1" x14ac:dyDescent="0.55000000000000004"/>
    <row r="126" ht="14.25" customHeight="1" x14ac:dyDescent="0.55000000000000004"/>
    <row r="127" ht="14.25" customHeight="1" x14ac:dyDescent="0.55000000000000004"/>
    <row r="128" ht="14.25" customHeight="1" x14ac:dyDescent="0.55000000000000004"/>
    <row r="129" ht="14.25" customHeight="1" x14ac:dyDescent="0.55000000000000004"/>
    <row r="130" ht="14.25" customHeight="1" x14ac:dyDescent="0.55000000000000004"/>
    <row r="131" ht="14.25" customHeight="1" x14ac:dyDescent="0.55000000000000004"/>
    <row r="132" ht="14.25" customHeight="1" x14ac:dyDescent="0.55000000000000004"/>
    <row r="133" ht="14.25" customHeight="1" x14ac:dyDescent="0.55000000000000004"/>
    <row r="134" ht="14.25" customHeight="1" x14ac:dyDescent="0.55000000000000004"/>
    <row r="135" ht="14.25" customHeight="1" x14ac:dyDescent="0.55000000000000004"/>
    <row r="136" ht="14.25" customHeight="1" x14ac:dyDescent="0.55000000000000004"/>
    <row r="137" ht="14.25" customHeight="1" x14ac:dyDescent="0.55000000000000004"/>
    <row r="138" ht="14.25" customHeight="1" x14ac:dyDescent="0.55000000000000004"/>
    <row r="139" ht="14.25" customHeight="1" x14ac:dyDescent="0.55000000000000004"/>
    <row r="140" ht="14.25" customHeight="1" x14ac:dyDescent="0.55000000000000004"/>
    <row r="141" ht="14.25" customHeight="1" x14ac:dyDescent="0.55000000000000004"/>
    <row r="142" ht="14.25" customHeight="1" x14ac:dyDescent="0.55000000000000004"/>
    <row r="143" ht="14.25" customHeight="1" x14ac:dyDescent="0.55000000000000004"/>
    <row r="144" ht="14.25" customHeight="1" x14ac:dyDescent="0.55000000000000004"/>
    <row r="145" ht="14.25" customHeight="1" x14ac:dyDescent="0.55000000000000004"/>
    <row r="146" ht="14.25" customHeight="1" x14ac:dyDescent="0.55000000000000004"/>
    <row r="147" ht="14.25" customHeight="1" x14ac:dyDescent="0.55000000000000004"/>
    <row r="148" ht="14.25" customHeight="1" x14ac:dyDescent="0.55000000000000004"/>
    <row r="149" ht="14.25" customHeight="1" x14ac:dyDescent="0.55000000000000004"/>
    <row r="150" ht="14.25" customHeight="1" x14ac:dyDescent="0.55000000000000004"/>
    <row r="151" ht="14.25" customHeight="1" x14ac:dyDescent="0.55000000000000004"/>
    <row r="152" ht="14.25" customHeight="1" x14ac:dyDescent="0.55000000000000004"/>
    <row r="153" ht="14.25" customHeight="1" x14ac:dyDescent="0.55000000000000004"/>
    <row r="154" ht="14.25" customHeight="1" x14ac:dyDescent="0.55000000000000004"/>
    <row r="155" ht="14.25" customHeight="1" x14ac:dyDescent="0.55000000000000004"/>
    <row r="156" ht="14.25" customHeight="1" x14ac:dyDescent="0.55000000000000004"/>
    <row r="157" ht="14.25" customHeight="1" x14ac:dyDescent="0.55000000000000004"/>
    <row r="158" ht="14.25" customHeight="1" x14ac:dyDescent="0.55000000000000004"/>
    <row r="159" ht="14.25" customHeight="1" x14ac:dyDescent="0.55000000000000004"/>
    <row r="160" ht="14.25" customHeight="1" x14ac:dyDescent="0.55000000000000004"/>
    <row r="161" ht="14.25" customHeight="1" x14ac:dyDescent="0.55000000000000004"/>
    <row r="162" ht="14.25" customHeight="1" x14ac:dyDescent="0.55000000000000004"/>
    <row r="163" ht="14.25" customHeight="1" x14ac:dyDescent="0.55000000000000004"/>
    <row r="164" ht="14.25" customHeight="1" x14ac:dyDescent="0.55000000000000004"/>
    <row r="165" ht="14.25" customHeight="1" x14ac:dyDescent="0.55000000000000004"/>
    <row r="166" ht="14.25" customHeight="1" x14ac:dyDescent="0.55000000000000004"/>
    <row r="167" ht="14.25" customHeight="1" x14ac:dyDescent="0.55000000000000004"/>
    <row r="168" ht="14.25" customHeight="1" x14ac:dyDescent="0.55000000000000004"/>
    <row r="169" ht="14.25" customHeight="1" x14ac:dyDescent="0.55000000000000004"/>
    <row r="170" ht="14.25" customHeight="1" x14ac:dyDescent="0.55000000000000004"/>
    <row r="171" ht="14.25" customHeight="1" x14ac:dyDescent="0.55000000000000004"/>
    <row r="172" ht="14.25" customHeight="1" x14ac:dyDescent="0.55000000000000004"/>
    <row r="173" ht="14.25" customHeight="1" x14ac:dyDescent="0.55000000000000004"/>
    <row r="174" ht="14.25" customHeight="1" x14ac:dyDescent="0.55000000000000004"/>
    <row r="175" ht="14.25" customHeight="1" x14ac:dyDescent="0.55000000000000004"/>
    <row r="176" ht="14.25" customHeight="1" x14ac:dyDescent="0.55000000000000004"/>
    <row r="177" ht="14.25" customHeight="1" x14ac:dyDescent="0.55000000000000004"/>
    <row r="178" ht="14.25" customHeight="1" x14ac:dyDescent="0.55000000000000004"/>
    <row r="179" ht="14.25" customHeight="1" x14ac:dyDescent="0.55000000000000004"/>
    <row r="180" ht="14.25" customHeight="1" x14ac:dyDescent="0.55000000000000004"/>
    <row r="181" ht="14.25" customHeight="1" x14ac:dyDescent="0.55000000000000004"/>
    <row r="182" ht="14.25" customHeight="1" x14ac:dyDescent="0.55000000000000004"/>
    <row r="183" ht="14.25" customHeight="1" x14ac:dyDescent="0.55000000000000004"/>
    <row r="184" ht="14.25" customHeight="1" x14ac:dyDescent="0.55000000000000004"/>
    <row r="185" ht="14.25" customHeight="1" x14ac:dyDescent="0.55000000000000004"/>
    <row r="186" ht="14.25" customHeight="1" x14ac:dyDescent="0.55000000000000004"/>
    <row r="187" ht="14.25" customHeight="1" x14ac:dyDescent="0.55000000000000004"/>
    <row r="188" ht="14.25" customHeight="1" x14ac:dyDescent="0.55000000000000004"/>
    <row r="189" ht="14.25" customHeight="1" x14ac:dyDescent="0.55000000000000004"/>
    <row r="190" ht="14.25" customHeight="1" x14ac:dyDescent="0.55000000000000004"/>
    <row r="191" ht="14.25" customHeight="1" x14ac:dyDescent="0.55000000000000004"/>
    <row r="192" ht="14.25" customHeight="1" x14ac:dyDescent="0.55000000000000004"/>
    <row r="193" ht="14.25" customHeight="1" x14ac:dyDescent="0.55000000000000004"/>
    <row r="194" ht="14.25" customHeight="1" x14ac:dyDescent="0.55000000000000004"/>
    <row r="195" ht="14.25" customHeight="1" x14ac:dyDescent="0.55000000000000004"/>
    <row r="196" ht="14.25" customHeight="1" x14ac:dyDescent="0.55000000000000004"/>
    <row r="197" ht="14.25" customHeight="1" x14ac:dyDescent="0.55000000000000004"/>
    <row r="198" ht="14.25" customHeight="1" x14ac:dyDescent="0.55000000000000004"/>
    <row r="199" ht="14.25" customHeight="1" x14ac:dyDescent="0.55000000000000004"/>
    <row r="200" ht="14.25" customHeight="1" x14ac:dyDescent="0.55000000000000004"/>
    <row r="201" ht="14.25" customHeight="1" x14ac:dyDescent="0.55000000000000004"/>
    <row r="202" ht="14.25" customHeight="1" x14ac:dyDescent="0.55000000000000004"/>
    <row r="203" ht="14.25" customHeight="1" x14ac:dyDescent="0.55000000000000004"/>
    <row r="204" ht="14.25" customHeight="1" x14ac:dyDescent="0.55000000000000004"/>
    <row r="205" ht="14.25" customHeight="1" x14ac:dyDescent="0.55000000000000004"/>
    <row r="206" ht="14.25" customHeight="1" x14ac:dyDescent="0.55000000000000004"/>
    <row r="207" ht="14.25" customHeight="1" x14ac:dyDescent="0.55000000000000004"/>
    <row r="208" ht="14.25" customHeight="1" x14ac:dyDescent="0.55000000000000004"/>
    <row r="209" ht="14.25" customHeight="1" x14ac:dyDescent="0.55000000000000004"/>
    <row r="210" ht="14.25" customHeight="1" x14ac:dyDescent="0.55000000000000004"/>
    <row r="211" ht="14.25" customHeight="1" x14ac:dyDescent="0.55000000000000004"/>
    <row r="212" ht="14.25" customHeight="1" x14ac:dyDescent="0.55000000000000004"/>
    <row r="213" ht="14.25" customHeight="1" x14ac:dyDescent="0.55000000000000004"/>
    <row r="214" ht="14.25" customHeight="1" x14ac:dyDescent="0.55000000000000004"/>
    <row r="215" ht="14.25" customHeight="1" x14ac:dyDescent="0.55000000000000004"/>
    <row r="216" ht="14.25" customHeight="1" x14ac:dyDescent="0.55000000000000004"/>
    <row r="217" ht="14.25" customHeight="1" x14ac:dyDescent="0.55000000000000004"/>
    <row r="218" ht="14.25" customHeight="1" x14ac:dyDescent="0.55000000000000004"/>
    <row r="219" ht="14.25" customHeight="1" x14ac:dyDescent="0.55000000000000004"/>
    <row r="220" ht="14.25" customHeight="1" x14ac:dyDescent="0.55000000000000004"/>
    <row r="221" ht="14.25" customHeight="1" x14ac:dyDescent="0.55000000000000004"/>
    <row r="222" ht="14.25" customHeight="1" x14ac:dyDescent="0.55000000000000004"/>
    <row r="223" ht="14.25" customHeight="1" x14ac:dyDescent="0.55000000000000004"/>
    <row r="224" ht="14.25" customHeight="1" x14ac:dyDescent="0.55000000000000004"/>
    <row r="225" ht="14.25" customHeight="1" x14ac:dyDescent="0.55000000000000004"/>
    <row r="226" ht="14.25" customHeight="1" x14ac:dyDescent="0.55000000000000004"/>
    <row r="227" ht="14.25" customHeight="1" x14ac:dyDescent="0.55000000000000004"/>
    <row r="228" ht="14.25" customHeight="1" x14ac:dyDescent="0.55000000000000004"/>
    <row r="229" ht="14.25" customHeight="1" x14ac:dyDescent="0.55000000000000004"/>
    <row r="230" ht="14.25" customHeight="1" x14ac:dyDescent="0.55000000000000004"/>
    <row r="231" ht="14.25" customHeight="1" x14ac:dyDescent="0.55000000000000004"/>
    <row r="232" ht="14.25" customHeight="1" x14ac:dyDescent="0.55000000000000004"/>
    <row r="233" ht="14.25" customHeight="1" x14ac:dyDescent="0.55000000000000004"/>
    <row r="234" ht="14.25" customHeight="1" x14ac:dyDescent="0.55000000000000004"/>
    <row r="235" ht="14.25" customHeight="1" x14ac:dyDescent="0.55000000000000004"/>
    <row r="236" ht="14.25" customHeight="1" x14ac:dyDescent="0.55000000000000004"/>
    <row r="237" ht="14.25" customHeight="1" x14ac:dyDescent="0.55000000000000004"/>
    <row r="238" ht="14.25" customHeight="1" x14ac:dyDescent="0.55000000000000004"/>
    <row r="239" ht="14.25" customHeight="1" x14ac:dyDescent="0.55000000000000004"/>
    <row r="240" ht="14.25" customHeight="1" x14ac:dyDescent="0.55000000000000004"/>
    <row r="241" ht="14.25" customHeight="1" x14ac:dyDescent="0.55000000000000004"/>
    <row r="242" ht="14.25" customHeight="1" x14ac:dyDescent="0.55000000000000004"/>
    <row r="243" ht="14.25" customHeight="1" x14ac:dyDescent="0.55000000000000004"/>
    <row r="244" ht="14.25" customHeight="1" x14ac:dyDescent="0.55000000000000004"/>
    <row r="245" ht="14.25" customHeight="1" x14ac:dyDescent="0.55000000000000004"/>
    <row r="246" ht="14.25" customHeight="1" x14ac:dyDescent="0.55000000000000004"/>
    <row r="247" ht="14.25" customHeight="1" x14ac:dyDescent="0.55000000000000004"/>
    <row r="248" ht="14.25" customHeight="1" x14ac:dyDescent="0.55000000000000004"/>
    <row r="249" ht="14.25" customHeight="1" x14ac:dyDescent="0.55000000000000004"/>
    <row r="250" ht="14.25" customHeight="1" x14ac:dyDescent="0.55000000000000004"/>
    <row r="251" ht="14.25" customHeight="1" x14ac:dyDescent="0.55000000000000004"/>
    <row r="252" ht="14.25" customHeight="1" x14ac:dyDescent="0.55000000000000004"/>
    <row r="253" ht="14.25" customHeight="1" x14ac:dyDescent="0.55000000000000004"/>
    <row r="254" ht="14.25" customHeight="1" x14ac:dyDescent="0.55000000000000004"/>
    <row r="255" ht="14.25" customHeight="1" x14ac:dyDescent="0.55000000000000004"/>
    <row r="256" ht="14.25" customHeight="1" x14ac:dyDescent="0.55000000000000004"/>
    <row r="257" ht="14.25" customHeight="1" x14ac:dyDescent="0.55000000000000004"/>
    <row r="258" ht="14.25" customHeight="1" x14ac:dyDescent="0.55000000000000004"/>
    <row r="259" ht="14.25" customHeight="1" x14ac:dyDescent="0.55000000000000004"/>
    <row r="260" ht="14.25" customHeight="1" x14ac:dyDescent="0.55000000000000004"/>
    <row r="261" ht="14.25" customHeight="1" x14ac:dyDescent="0.55000000000000004"/>
    <row r="262" ht="14.25" customHeight="1" x14ac:dyDescent="0.55000000000000004"/>
    <row r="263" ht="14.25" customHeight="1" x14ac:dyDescent="0.55000000000000004"/>
    <row r="264" ht="14.25" customHeight="1" x14ac:dyDescent="0.55000000000000004"/>
    <row r="265" ht="14.25" customHeight="1" x14ac:dyDescent="0.55000000000000004"/>
    <row r="266" ht="14.25" customHeight="1" x14ac:dyDescent="0.55000000000000004"/>
    <row r="267" ht="14.25" customHeight="1" x14ac:dyDescent="0.55000000000000004"/>
    <row r="268" ht="14.25" customHeight="1" x14ac:dyDescent="0.55000000000000004"/>
    <row r="269" ht="14.25" customHeight="1" x14ac:dyDescent="0.55000000000000004"/>
    <row r="270" ht="14.25" customHeight="1" x14ac:dyDescent="0.55000000000000004"/>
    <row r="271" ht="14.25" customHeight="1" x14ac:dyDescent="0.55000000000000004"/>
    <row r="272" ht="14.25" customHeight="1" x14ac:dyDescent="0.55000000000000004"/>
    <row r="273" ht="14.25" customHeight="1" x14ac:dyDescent="0.55000000000000004"/>
    <row r="274" ht="14.25" customHeight="1" x14ac:dyDescent="0.55000000000000004"/>
    <row r="275" ht="14.25" customHeight="1" x14ac:dyDescent="0.55000000000000004"/>
    <row r="276" ht="14.25" customHeight="1" x14ac:dyDescent="0.55000000000000004"/>
    <row r="277" ht="14.25" customHeight="1" x14ac:dyDescent="0.55000000000000004"/>
    <row r="278" ht="14.25" customHeight="1" x14ac:dyDescent="0.55000000000000004"/>
    <row r="279" ht="14.25" customHeight="1" x14ac:dyDescent="0.55000000000000004"/>
    <row r="280" ht="14.25" customHeight="1" x14ac:dyDescent="0.55000000000000004"/>
    <row r="281" ht="14.25" customHeight="1" x14ac:dyDescent="0.55000000000000004"/>
    <row r="282" ht="14.25" customHeight="1" x14ac:dyDescent="0.55000000000000004"/>
    <row r="283" ht="14.25" customHeight="1" x14ac:dyDescent="0.55000000000000004"/>
    <row r="284" ht="14.25" customHeight="1" x14ac:dyDescent="0.55000000000000004"/>
    <row r="285" ht="14.25" customHeight="1" x14ac:dyDescent="0.55000000000000004"/>
    <row r="286" ht="14.25" customHeight="1" x14ac:dyDescent="0.55000000000000004"/>
    <row r="287" ht="14.25" customHeight="1" x14ac:dyDescent="0.55000000000000004"/>
    <row r="288" ht="14.25" customHeight="1" x14ac:dyDescent="0.55000000000000004"/>
    <row r="289" ht="14.25" customHeight="1" x14ac:dyDescent="0.55000000000000004"/>
    <row r="290" ht="14.25" customHeight="1" x14ac:dyDescent="0.55000000000000004"/>
    <row r="291" ht="14.25" customHeight="1" x14ac:dyDescent="0.55000000000000004"/>
    <row r="292" ht="14.25" customHeight="1" x14ac:dyDescent="0.55000000000000004"/>
    <row r="293" ht="14.25" customHeight="1" x14ac:dyDescent="0.55000000000000004"/>
    <row r="294" ht="14.25" customHeight="1" x14ac:dyDescent="0.55000000000000004"/>
    <row r="295" ht="14.25" customHeight="1" x14ac:dyDescent="0.55000000000000004"/>
    <row r="296" ht="14.25" customHeight="1" x14ac:dyDescent="0.55000000000000004"/>
    <row r="297" ht="14.25" customHeight="1" x14ac:dyDescent="0.55000000000000004"/>
    <row r="298" ht="14.25" customHeight="1" x14ac:dyDescent="0.55000000000000004"/>
    <row r="299" ht="14.25" customHeight="1" x14ac:dyDescent="0.55000000000000004"/>
    <row r="300" ht="14.25" customHeight="1" x14ac:dyDescent="0.55000000000000004"/>
    <row r="301" ht="14.25" customHeight="1" x14ac:dyDescent="0.55000000000000004"/>
    <row r="302" ht="14.25" customHeight="1" x14ac:dyDescent="0.55000000000000004"/>
    <row r="303" ht="14.25" customHeight="1" x14ac:dyDescent="0.55000000000000004"/>
    <row r="304" ht="14.25" customHeight="1" x14ac:dyDescent="0.55000000000000004"/>
    <row r="305" ht="14.25" customHeight="1" x14ac:dyDescent="0.55000000000000004"/>
    <row r="306" ht="14.25" customHeight="1" x14ac:dyDescent="0.55000000000000004"/>
    <row r="307" ht="14.25" customHeight="1" x14ac:dyDescent="0.55000000000000004"/>
    <row r="308" ht="14.25" customHeight="1" x14ac:dyDescent="0.55000000000000004"/>
    <row r="309" ht="14.25" customHeight="1" x14ac:dyDescent="0.55000000000000004"/>
    <row r="310" ht="14.25" customHeight="1" x14ac:dyDescent="0.55000000000000004"/>
    <row r="311" ht="14.25" customHeight="1" x14ac:dyDescent="0.55000000000000004"/>
    <row r="312" ht="14.25" customHeight="1" x14ac:dyDescent="0.55000000000000004"/>
    <row r="313" ht="14.25" customHeight="1" x14ac:dyDescent="0.55000000000000004"/>
    <row r="314" ht="14.25" customHeight="1" x14ac:dyDescent="0.55000000000000004"/>
    <row r="315" ht="14.25" customHeight="1" x14ac:dyDescent="0.55000000000000004"/>
    <row r="316" ht="14.25" customHeight="1" x14ac:dyDescent="0.55000000000000004"/>
    <row r="317" ht="14.25" customHeight="1" x14ac:dyDescent="0.55000000000000004"/>
    <row r="318" ht="14.25" customHeight="1" x14ac:dyDescent="0.55000000000000004"/>
    <row r="319" ht="14.25" customHeight="1" x14ac:dyDescent="0.55000000000000004"/>
    <row r="320" ht="14.25" customHeight="1" x14ac:dyDescent="0.55000000000000004"/>
    <row r="321" ht="14.25" customHeight="1" x14ac:dyDescent="0.55000000000000004"/>
    <row r="322" ht="14.25" customHeight="1" x14ac:dyDescent="0.55000000000000004"/>
    <row r="323" ht="14.25" customHeight="1" x14ac:dyDescent="0.55000000000000004"/>
    <row r="324" ht="14.25" customHeight="1" x14ac:dyDescent="0.55000000000000004"/>
    <row r="325" ht="14.25" customHeight="1" x14ac:dyDescent="0.55000000000000004"/>
    <row r="326" ht="14.25" customHeight="1" x14ac:dyDescent="0.55000000000000004"/>
    <row r="327" ht="14.25" customHeight="1" x14ac:dyDescent="0.55000000000000004"/>
    <row r="328" ht="14.25" customHeight="1" x14ac:dyDescent="0.55000000000000004"/>
    <row r="329" ht="14.25" customHeight="1" x14ac:dyDescent="0.55000000000000004"/>
    <row r="330" ht="14.25" customHeight="1" x14ac:dyDescent="0.55000000000000004"/>
    <row r="331" ht="14.25" customHeight="1" x14ac:dyDescent="0.55000000000000004"/>
    <row r="332" ht="14.25" customHeight="1" x14ac:dyDescent="0.55000000000000004"/>
    <row r="333" ht="14.25" customHeight="1" x14ac:dyDescent="0.55000000000000004"/>
    <row r="334" ht="14.25" customHeight="1" x14ac:dyDescent="0.55000000000000004"/>
    <row r="335" ht="14.25" customHeight="1" x14ac:dyDescent="0.55000000000000004"/>
    <row r="336" ht="14.25" customHeight="1" x14ac:dyDescent="0.55000000000000004"/>
    <row r="337" ht="14.25" customHeight="1" x14ac:dyDescent="0.55000000000000004"/>
    <row r="338" ht="14.25" customHeight="1" x14ac:dyDescent="0.55000000000000004"/>
    <row r="339" ht="14.25" customHeight="1" x14ac:dyDescent="0.55000000000000004"/>
    <row r="340" ht="14.25" customHeight="1" x14ac:dyDescent="0.55000000000000004"/>
    <row r="341" ht="14.25" customHeight="1" x14ac:dyDescent="0.55000000000000004"/>
    <row r="342" ht="14.25" customHeight="1" x14ac:dyDescent="0.55000000000000004"/>
    <row r="343" ht="14.25" customHeight="1" x14ac:dyDescent="0.55000000000000004"/>
    <row r="344" ht="14.25" customHeight="1" x14ac:dyDescent="0.55000000000000004"/>
    <row r="345" ht="14.25" customHeight="1" x14ac:dyDescent="0.55000000000000004"/>
    <row r="346" ht="14.25" customHeight="1" x14ac:dyDescent="0.55000000000000004"/>
    <row r="347" ht="14.25" customHeight="1" x14ac:dyDescent="0.55000000000000004"/>
    <row r="348" ht="14.25" customHeight="1" x14ac:dyDescent="0.55000000000000004"/>
    <row r="349" ht="14.25" customHeight="1" x14ac:dyDescent="0.55000000000000004"/>
    <row r="350" ht="14.25" customHeight="1" x14ac:dyDescent="0.55000000000000004"/>
    <row r="351" ht="14.25" customHeight="1" x14ac:dyDescent="0.55000000000000004"/>
    <row r="352" ht="14.25" customHeight="1" x14ac:dyDescent="0.55000000000000004"/>
    <row r="353" ht="14.25" customHeight="1" x14ac:dyDescent="0.55000000000000004"/>
    <row r="354" ht="14.25" customHeight="1" x14ac:dyDescent="0.55000000000000004"/>
    <row r="355" ht="14.25" customHeight="1" x14ac:dyDescent="0.55000000000000004"/>
    <row r="356" ht="14.25" customHeight="1" x14ac:dyDescent="0.55000000000000004"/>
    <row r="357" ht="14.25" customHeight="1" x14ac:dyDescent="0.55000000000000004"/>
    <row r="358" ht="14.25" customHeight="1" x14ac:dyDescent="0.55000000000000004"/>
    <row r="359" ht="14.25" customHeight="1" x14ac:dyDescent="0.55000000000000004"/>
    <row r="360" ht="14.25" customHeight="1" x14ac:dyDescent="0.55000000000000004"/>
    <row r="361" ht="14.25" customHeight="1" x14ac:dyDescent="0.55000000000000004"/>
    <row r="362" ht="14.25" customHeight="1" x14ac:dyDescent="0.55000000000000004"/>
    <row r="363" ht="14.25" customHeight="1" x14ac:dyDescent="0.55000000000000004"/>
    <row r="364" ht="14.25" customHeight="1" x14ac:dyDescent="0.55000000000000004"/>
    <row r="365" ht="14.25" customHeight="1" x14ac:dyDescent="0.55000000000000004"/>
    <row r="366" ht="14.25" customHeight="1" x14ac:dyDescent="0.55000000000000004"/>
    <row r="367" ht="14.25" customHeight="1" x14ac:dyDescent="0.55000000000000004"/>
    <row r="368" ht="14.25" customHeight="1" x14ac:dyDescent="0.55000000000000004"/>
    <row r="369" ht="14.25" customHeight="1" x14ac:dyDescent="0.55000000000000004"/>
    <row r="370" ht="14.25" customHeight="1" x14ac:dyDescent="0.55000000000000004"/>
    <row r="371" ht="14.25" customHeight="1" x14ac:dyDescent="0.55000000000000004"/>
    <row r="372" ht="14.25" customHeight="1" x14ac:dyDescent="0.55000000000000004"/>
    <row r="373" ht="14.25" customHeight="1" x14ac:dyDescent="0.55000000000000004"/>
    <row r="374" ht="14.25" customHeight="1" x14ac:dyDescent="0.55000000000000004"/>
    <row r="375" ht="14.25" customHeight="1" x14ac:dyDescent="0.55000000000000004"/>
    <row r="376" ht="14.25" customHeight="1" x14ac:dyDescent="0.55000000000000004"/>
    <row r="377" ht="14.25" customHeight="1" x14ac:dyDescent="0.55000000000000004"/>
    <row r="378" ht="14.25" customHeight="1" x14ac:dyDescent="0.55000000000000004"/>
    <row r="379" ht="14.25" customHeight="1" x14ac:dyDescent="0.55000000000000004"/>
    <row r="380" ht="14.25" customHeight="1" x14ac:dyDescent="0.55000000000000004"/>
    <row r="381" ht="14.25" customHeight="1" x14ac:dyDescent="0.55000000000000004"/>
    <row r="382" ht="14.25" customHeight="1" x14ac:dyDescent="0.55000000000000004"/>
    <row r="383" ht="14.25" customHeight="1" x14ac:dyDescent="0.55000000000000004"/>
    <row r="384" ht="14.25" customHeight="1" x14ac:dyDescent="0.55000000000000004"/>
    <row r="385" ht="14.25" customHeight="1" x14ac:dyDescent="0.55000000000000004"/>
    <row r="386" ht="14.25" customHeight="1" x14ac:dyDescent="0.55000000000000004"/>
    <row r="387" ht="14.25" customHeight="1" x14ac:dyDescent="0.55000000000000004"/>
    <row r="388" ht="14.25" customHeight="1" x14ac:dyDescent="0.55000000000000004"/>
    <row r="389" ht="14.25" customHeight="1" x14ac:dyDescent="0.55000000000000004"/>
    <row r="390" ht="14.25" customHeight="1" x14ac:dyDescent="0.55000000000000004"/>
    <row r="391" ht="14.25" customHeight="1" x14ac:dyDescent="0.55000000000000004"/>
    <row r="392" ht="14.25" customHeight="1" x14ac:dyDescent="0.55000000000000004"/>
    <row r="393" ht="14.25" customHeight="1" x14ac:dyDescent="0.55000000000000004"/>
    <row r="394" ht="14.25" customHeight="1" x14ac:dyDescent="0.55000000000000004"/>
    <row r="395" ht="14.25" customHeight="1" x14ac:dyDescent="0.55000000000000004"/>
    <row r="396" ht="14.25" customHeight="1" x14ac:dyDescent="0.55000000000000004"/>
    <row r="397" ht="14.25" customHeight="1" x14ac:dyDescent="0.55000000000000004"/>
    <row r="398" ht="14.25" customHeight="1" x14ac:dyDescent="0.55000000000000004"/>
    <row r="399" ht="14.25" customHeight="1" x14ac:dyDescent="0.55000000000000004"/>
    <row r="400" ht="14.25" customHeight="1" x14ac:dyDescent="0.55000000000000004"/>
    <row r="401" ht="14.25" customHeight="1" x14ac:dyDescent="0.55000000000000004"/>
    <row r="402" ht="14.25" customHeight="1" x14ac:dyDescent="0.55000000000000004"/>
    <row r="403" ht="14.25" customHeight="1" x14ac:dyDescent="0.55000000000000004"/>
    <row r="404" ht="14.25" customHeight="1" x14ac:dyDescent="0.55000000000000004"/>
    <row r="405" ht="14.25" customHeight="1" x14ac:dyDescent="0.55000000000000004"/>
    <row r="406" ht="14.25" customHeight="1" x14ac:dyDescent="0.55000000000000004"/>
    <row r="407" ht="14.25" customHeight="1" x14ac:dyDescent="0.55000000000000004"/>
    <row r="408" ht="14.25" customHeight="1" x14ac:dyDescent="0.55000000000000004"/>
    <row r="409" ht="14.25" customHeight="1" x14ac:dyDescent="0.55000000000000004"/>
    <row r="410" ht="14.25" customHeight="1" x14ac:dyDescent="0.55000000000000004"/>
    <row r="411" ht="14.25" customHeight="1" x14ac:dyDescent="0.55000000000000004"/>
    <row r="412" ht="14.25" customHeight="1" x14ac:dyDescent="0.55000000000000004"/>
    <row r="413" ht="14.25" customHeight="1" x14ac:dyDescent="0.55000000000000004"/>
    <row r="414" ht="14.25" customHeight="1" x14ac:dyDescent="0.55000000000000004"/>
    <row r="415" ht="14.25" customHeight="1" x14ac:dyDescent="0.55000000000000004"/>
    <row r="416" ht="14.25" customHeight="1" x14ac:dyDescent="0.55000000000000004"/>
    <row r="417" ht="14.25" customHeight="1" x14ac:dyDescent="0.55000000000000004"/>
    <row r="418" ht="14.25" customHeight="1" x14ac:dyDescent="0.55000000000000004"/>
    <row r="419" ht="14.25" customHeight="1" x14ac:dyDescent="0.55000000000000004"/>
    <row r="420" ht="14.25" customHeight="1" x14ac:dyDescent="0.55000000000000004"/>
    <row r="421" ht="14.25" customHeight="1" x14ac:dyDescent="0.55000000000000004"/>
    <row r="422" ht="14.25" customHeight="1" x14ac:dyDescent="0.55000000000000004"/>
    <row r="423" ht="14.25" customHeight="1" x14ac:dyDescent="0.55000000000000004"/>
    <row r="424" ht="14.25" customHeight="1" x14ac:dyDescent="0.55000000000000004"/>
    <row r="425" ht="14.25" customHeight="1" x14ac:dyDescent="0.55000000000000004"/>
    <row r="426" ht="14.25" customHeight="1" x14ac:dyDescent="0.55000000000000004"/>
    <row r="427" ht="14.25" customHeight="1" x14ac:dyDescent="0.55000000000000004"/>
    <row r="428" ht="14.25" customHeight="1" x14ac:dyDescent="0.55000000000000004"/>
    <row r="429" ht="14.25" customHeight="1" x14ac:dyDescent="0.55000000000000004"/>
    <row r="430" ht="14.25" customHeight="1" x14ac:dyDescent="0.55000000000000004"/>
    <row r="431" ht="14.25" customHeight="1" x14ac:dyDescent="0.55000000000000004"/>
    <row r="432" ht="14.25" customHeight="1" x14ac:dyDescent="0.55000000000000004"/>
    <row r="433" ht="14.25" customHeight="1" x14ac:dyDescent="0.55000000000000004"/>
    <row r="434" ht="14.25" customHeight="1" x14ac:dyDescent="0.55000000000000004"/>
    <row r="435" ht="14.25" customHeight="1" x14ac:dyDescent="0.55000000000000004"/>
    <row r="436" ht="14.25" customHeight="1" x14ac:dyDescent="0.55000000000000004"/>
    <row r="437" ht="14.25" customHeight="1" x14ac:dyDescent="0.55000000000000004"/>
    <row r="438" ht="14.25" customHeight="1" x14ac:dyDescent="0.55000000000000004"/>
    <row r="439" ht="14.25" customHeight="1" x14ac:dyDescent="0.55000000000000004"/>
    <row r="440" ht="14.25" customHeight="1" x14ac:dyDescent="0.55000000000000004"/>
    <row r="441" ht="14.25" customHeight="1" x14ac:dyDescent="0.55000000000000004"/>
    <row r="442" ht="14.25" customHeight="1" x14ac:dyDescent="0.55000000000000004"/>
    <row r="443" ht="14.25" customHeight="1" x14ac:dyDescent="0.55000000000000004"/>
    <row r="444" ht="14.25" customHeight="1" x14ac:dyDescent="0.55000000000000004"/>
    <row r="445" ht="14.25" customHeight="1" x14ac:dyDescent="0.55000000000000004"/>
    <row r="446" ht="14.25" customHeight="1" x14ac:dyDescent="0.55000000000000004"/>
    <row r="447" ht="14.25" customHeight="1" x14ac:dyDescent="0.55000000000000004"/>
    <row r="448" ht="14.25" customHeight="1" x14ac:dyDescent="0.55000000000000004"/>
    <row r="449" ht="14.25" customHeight="1" x14ac:dyDescent="0.55000000000000004"/>
    <row r="450" ht="14.25" customHeight="1" x14ac:dyDescent="0.55000000000000004"/>
    <row r="451" ht="14.25" customHeight="1" x14ac:dyDescent="0.55000000000000004"/>
    <row r="452" ht="14.25" customHeight="1" x14ac:dyDescent="0.55000000000000004"/>
    <row r="453" ht="14.25" customHeight="1" x14ac:dyDescent="0.55000000000000004"/>
    <row r="454" ht="14.25" customHeight="1" x14ac:dyDescent="0.55000000000000004"/>
    <row r="455" ht="14.25" customHeight="1" x14ac:dyDescent="0.55000000000000004"/>
    <row r="456" ht="14.25" customHeight="1" x14ac:dyDescent="0.55000000000000004"/>
    <row r="457" ht="14.25" customHeight="1" x14ac:dyDescent="0.55000000000000004"/>
    <row r="458" ht="14.25" customHeight="1" x14ac:dyDescent="0.55000000000000004"/>
    <row r="459" ht="14.25" customHeight="1" x14ac:dyDescent="0.55000000000000004"/>
    <row r="460" ht="14.25" customHeight="1" x14ac:dyDescent="0.55000000000000004"/>
    <row r="461" ht="14.25" customHeight="1" x14ac:dyDescent="0.55000000000000004"/>
    <row r="462" ht="14.25" customHeight="1" x14ac:dyDescent="0.55000000000000004"/>
    <row r="463" ht="14.25" customHeight="1" x14ac:dyDescent="0.55000000000000004"/>
    <row r="464" ht="14.25" customHeight="1" x14ac:dyDescent="0.55000000000000004"/>
    <row r="465" ht="14.25" customHeight="1" x14ac:dyDescent="0.55000000000000004"/>
    <row r="466" ht="14.25" customHeight="1" x14ac:dyDescent="0.55000000000000004"/>
    <row r="467" ht="14.25" customHeight="1" x14ac:dyDescent="0.55000000000000004"/>
    <row r="468" ht="14.25" customHeight="1" x14ac:dyDescent="0.55000000000000004"/>
    <row r="469" ht="14.25" customHeight="1" x14ac:dyDescent="0.55000000000000004"/>
    <row r="470" ht="14.25" customHeight="1" x14ac:dyDescent="0.55000000000000004"/>
    <row r="471" ht="14.25" customHeight="1" x14ac:dyDescent="0.55000000000000004"/>
    <row r="472" ht="14.25" customHeight="1" x14ac:dyDescent="0.55000000000000004"/>
    <row r="473" ht="14.25" customHeight="1" x14ac:dyDescent="0.55000000000000004"/>
    <row r="474" ht="14.25" customHeight="1" x14ac:dyDescent="0.55000000000000004"/>
    <row r="475" ht="14.25" customHeight="1" x14ac:dyDescent="0.55000000000000004"/>
    <row r="476" ht="14.25" customHeight="1" x14ac:dyDescent="0.55000000000000004"/>
    <row r="477" ht="14.25" customHeight="1" x14ac:dyDescent="0.55000000000000004"/>
    <row r="478" ht="14.25" customHeight="1" x14ac:dyDescent="0.55000000000000004"/>
    <row r="479" ht="14.25" customHeight="1" x14ac:dyDescent="0.55000000000000004"/>
    <row r="480" ht="14.25" customHeight="1" x14ac:dyDescent="0.55000000000000004"/>
    <row r="481" ht="14.25" customHeight="1" x14ac:dyDescent="0.55000000000000004"/>
    <row r="482" ht="14.25" customHeight="1" x14ac:dyDescent="0.55000000000000004"/>
    <row r="483" ht="14.25" customHeight="1" x14ac:dyDescent="0.55000000000000004"/>
    <row r="484" ht="14.25" customHeight="1" x14ac:dyDescent="0.55000000000000004"/>
    <row r="485" ht="14.25" customHeight="1" x14ac:dyDescent="0.55000000000000004"/>
    <row r="486" ht="14.25" customHeight="1" x14ac:dyDescent="0.55000000000000004"/>
    <row r="487" ht="14.25" customHeight="1" x14ac:dyDescent="0.55000000000000004"/>
    <row r="488" ht="14.25" customHeight="1" x14ac:dyDescent="0.55000000000000004"/>
    <row r="489" ht="14.25" customHeight="1" x14ac:dyDescent="0.55000000000000004"/>
    <row r="490" ht="14.25" customHeight="1" x14ac:dyDescent="0.55000000000000004"/>
    <row r="491" ht="14.25" customHeight="1" x14ac:dyDescent="0.55000000000000004"/>
    <row r="492" ht="14.25" customHeight="1" x14ac:dyDescent="0.55000000000000004"/>
    <row r="493" ht="14.25" customHeight="1" x14ac:dyDescent="0.55000000000000004"/>
    <row r="494" ht="14.25" customHeight="1" x14ac:dyDescent="0.55000000000000004"/>
    <row r="495" ht="14.25" customHeight="1" x14ac:dyDescent="0.55000000000000004"/>
    <row r="496" ht="14.25" customHeight="1" x14ac:dyDescent="0.55000000000000004"/>
    <row r="497" ht="14.25" customHeight="1" x14ac:dyDescent="0.55000000000000004"/>
    <row r="498" ht="14.25" customHeight="1" x14ac:dyDescent="0.55000000000000004"/>
    <row r="499" ht="14.25" customHeight="1" x14ac:dyDescent="0.55000000000000004"/>
    <row r="500" ht="14.25" customHeight="1" x14ac:dyDescent="0.55000000000000004"/>
    <row r="501" ht="14.25" customHeight="1" x14ac:dyDescent="0.55000000000000004"/>
    <row r="502" ht="14.25" customHeight="1" x14ac:dyDescent="0.55000000000000004"/>
    <row r="503" ht="14.25" customHeight="1" x14ac:dyDescent="0.55000000000000004"/>
    <row r="504" ht="14.25" customHeight="1" x14ac:dyDescent="0.55000000000000004"/>
    <row r="505" ht="14.25" customHeight="1" x14ac:dyDescent="0.55000000000000004"/>
    <row r="506" ht="14.25" customHeight="1" x14ac:dyDescent="0.55000000000000004"/>
    <row r="507" ht="14.25" customHeight="1" x14ac:dyDescent="0.55000000000000004"/>
    <row r="508" ht="14.25" customHeight="1" x14ac:dyDescent="0.55000000000000004"/>
    <row r="509" ht="14.25" customHeight="1" x14ac:dyDescent="0.55000000000000004"/>
    <row r="510" ht="14.25" customHeight="1" x14ac:dyDescent="0.55000000000000004"/>
    <row r="511" ht="14.25" customHeight="1" x14ac:dyDescent="0.55000000000000004"/>
    <row r="512" ht="14.25" customHeight="1" x14ac:dyDescent="0.55000000000000004"/>
    <row r="513" ht="14.25" customHeight="1" x14ac:dyDescent="0.55000000000000004"/>
    <row r="514" ht="14.25" customHeight="1" x14ac:dyDescent="0.55000000000000004"/>
    <row r="515" ht="14.25" customHeight="1" x14ac:dyDescent="0.55000000000000004"/>
    <row r="516" ht="14.25" customHeight="1" x14ac:dyDescent="0.55000000000000004"/>
    <row r="517" ht="14.25" customHeight="1" x14ac:dyDescent="0.55000000000000004"/>
    <row r="518" ht="14.25" customHeight="1" x14ac:dyDescent="0.55000000000000004"/>
    <row r="519" ht="14.25" customHeight="1" x14ac:dyDescent="0.55000000000000004"/>
    <row r="520" ht="14.25" customHeight="1" x14ac:dyDescent="0.55000000000000004"/>
    <row r="521" ht="14.25" customHeight="1" x14ac:dyDescent="0.55000000000000004"/>
    <row r="522" ht="14.25" customHeight="1" x14ac:dyDescent="0.55000000000000004"/>
    <row r="523" ht="14.25" customHeight="1" x14ac:dyDescent="0.55000000000000004"/>
    <row r="524" ht="14.25" customHeight="1" x14ac:dyDescent="0.55000000000000004"/>
    <row r="525" ht="14.25" customHeight="1" x14ac:dyDescent="0.55000000000000004"/>
    <row r="526" ht="14.25" customHeight="1" x14ac:dyDescent="0.55000000000000004"/>
    <row r="527" ht="14.25" customHeight="1" x14ac:dyDescent="0.55000000000000004"/>
    <row r="528" ht="14.25" customHeight="1" x14ac:dyDescent="0.55000000000000004"/>
    <row r="529" ht="14.25" customHeight="1" x14ac:dyDescent="0.55000000000000004"/>
    <row r="530" ht="14.25" customHeight="1" x14ac:dyDescent="0.55000000000000004"/>
    <row r="531" ht="14.25" customHeight="1" x14ac:dyDescent="0.55000000000000004"/>
    <row r="532" ht="14.25" customHeight="1" x14ac:dyDescent="0.55000000000000004"/>
    <row r="533" ht="14.25" customHeight="1" x14ac:dyDescent="0.55000000000000004"/>
    <row r="534" ht="14.25" customHeight="1" x14ac:dyDescent="0.55000000000000004"/>
    <row r="535" ht="14.25" customHeight="1" x14ac:dyDescent="0.55000000000000004"/>
    <row r="536" ht="14.25" customHeight="1" x14ac:dyDescent="0.55000000000000004"/>
    <row r="537" ht="14.25" customHeight="1" x14ac:dyDescent="0.55000000000000004"/>
    <row r="538" ht="14.25" customHeight="1" x14ac:dyDescent="0.55000000000000004"/>
    <row r="539" ht="14.25" customHeight="1" x14ac:dyDescent="0.55000000000000004"/>
    <row r="540" ht="14.25" customHeight="1" x14ac:dyDescent="0.55000000000000004"/>
    <row r="541" ht="14.25" customHeight="1" x14ac:dyDescent="0.55000000000000004"/>
    <row r="542" ht="14.25" customHeight="1" x14ac:dyDescent="0.55000000000000004"/>
    <row r="543" ht="14.25" customHeight="1" x14ac:dyDescent="0.55000000000000004"/>
    <row r="544" ht="14.25" customHeight="1" x14ac:dyDescent="0.55000000000000004"/>
    <row r="545" ht="14.25" customHeight="1" x14ac:dyDescent="0.55000000000000004"/>
    <row r="546" ht="14.25" customHeight="1" x14ac:dyDescent="0.55000000000000004"/>
    <row r="547" ht="14.25" customHeight="1" x14ac:dyDescent="0.55000000000000004"/>
    <row r="548" ht="14.25" customHeight="1" x14ac:dyDescent="0.55000000000000004"/>
    <row r="549" ht="14.25" customHeight="1" x14ac:dyDescent="0.55000000000000004"/>
    <row r="550" ht="14.25" customHeight="1" x14ac:dyDescent="0.55000000000000004"/>
    <row r="551" ht="14.25" customHeight="1" x14ac:dyDescent="0.55000000000000004"/>
    <row r="552" ht="14.25" customHeight="1" x14ac:dyDescent="0.55000000000000004"/>
    <row r="553" ht="14.25" customHeight="1" x14ac:dyDescent="0.55000000000000004"/>
    <row r="554" ht="14.25" customHeight="1" x14ac:dyDescent="0.55000000000000004"/>
    <row r="555" ht="14.25" customHeight="1" x14ac:dyDescent="0.55000000000000004"/>
    <row r="556" ht="14.25" customHeight="1" x14ac:dyDescent="0.55000000000000004"/>
    <row r="557" ht="14.25" customHeight="1" x14ac:dyDescent="0.55000000000000004"/>
    <row r="558" ht="14.25" customHeight="1" x14ac:dyDescent="0.55000000000000004"/>
    <row r="559" ht="14.25" customHeight="1" x14ac:dyDescent="0.55000000000000004"/>
    <row r="560" ht="14.25" customHeight="1" x14ac:dyDescent="0.55000000000000004"/>
    <row r="561" ht="14.25" customHeight="1" x14ac:dyDescent="0.55000000000000004"/>
    <row r="562" ht="14.25" customHeight="1" x14ac:dyDescent="0.55000000000000004"/>
    <row r="563" ht="14.25" customHeight="1" x14ac:dyDescent="0.55000000000000004"/>
    <row r="564" ht="14.25" customHeight="1" x14ac:dyDescent="0.55000000000000004"/>
    <row r="565" ht="14.25" customHeight="1" x14ac:dyDescent="0.55000000000000004"/>
    <row r="566" ht="14.25" customHeight="1" x14ac:dyDescent="0.55000000000000004"/>
    <row r="567" ht="14.25" customHeight="1" x14ac:dyDescent="0.55000000000000004"/>
    <row r="568" ht="14.25" customHeight="1" x14ac:dyDescent="0.55000000000000004"/>
    <row r="569" ht="14.25" customHeight="1" x14ac:dyDescent="0.55000000000000004"/>
    <row r="570" ht="14.25" customHeight="1" x14ac:dyDescent="0.55000000000000004"/>
    <row r="571" ht="14.25" customHeight="1" x14ac:dyDescent="0.55000000000000004"/>
    <row r="572" ht="14.25" customHeight="1" x14ac:dyDescent="0.55000000000000004"/>
    <row r="573" ht="14.25" customHeight="1" x14ac:dyDescent="0.55000000000000004"/>
    <row r="574" ht="14.25" customHeight="1" x14ac:dyDescent="0.55000000000000004"/>
    <row r="575" ht="14.25" customHeight="1" x14ac:dyDescent="0.55000000000000004"/>
    <row r="576" ht="14.25" customHeight="1" x14ac:dyDescent="0.55000000000000004"/>
    <row r="577" ht="14.25" customHeight="1" x14ac:dyDescent="0.55000000000000004"/>
    <row r="578" ht="14.25" customHeight="1" x14ac:dyDescent="0.55000000000000004"/>
    <row r="579" ht="14.25" customHeight="1" x14ac:dyDescent="0.55000000000000004"/>
    <row r="580" ht="14.25" customHeight="1" x14ac:dyDescent="0.55000000000000004"/>
    <row r="581" ht="14.25" customHeight="1" x14ac:dyDescent="0.55000000000000004"/>
    <row r="582" ht="14.25" customHeight="1" x14ac:dyDescent="0.55000000000000004"/>
    <row r="583" ht="14.25" customHeight="1" x14ac:dyDescent="0.55000000000000004"/>
    <row r="584" ht="14.25" customHeight="1" x14ac:dyDescent="0.55000000000000004"/>
    <row r="585" ht="14.25" customHeight="1" x14ac:dyDescent="0.55000000000000004"/>
    <row r="586" ht="14.25" customHeight="1" x14ac:dyDescent="0.55000000000000004"/>
    <row r="587" ht="14.25" customHeight="1" x14ac:dyDescent="0.55000000000000004"/>
    <row r="588" ht="14.25" customHeight="1" x14ac:dyDescent="0.55000000000000004"/>
    <row r="589" ht="14.25" customHeight="1" x14ac:dyDescent="0.55000000000000004"/>
    <row r="590" ht="14.25" customHeight="1" x14ac:dyDescent="0.55000000000000004"/>
    <row r="591" ht="14.25" customHeight="1" x14ac:dyDescent="0.55000000000000004"/>
    <row r="592" ht="14.25" customHeight="1" x14ac:dyDescent="0.55000000000000004"/>
    <row r="593" ht="14.25" customHeight="1" x14ac:dyDescent="0.55000000000000004"/>
    <row r="594" ht="14.25" customHeight="1" x14ac:dyDescent="0.55000000000000004"/>
    <row r="595" ht="14.25" customHeight="1" x14ac:dyDescent="0.55000000000000004"/>
    <row r="596" ht="14.25" customHeight="1" x14ac:dyDescent="0.55000000000000004"/>
    <row r="597" ht="14.25" customHeight="1" x14ac:dyDescent="0.55000000000000004"/>
    <row r="598" ht="14.25" customHeight="1" x14ac:dyDescent="0.55000000000000004"/>
    <row r="599" ht="14.25" customHeight="1" x14ac:dyDescent="0.55000000000000004"/>
    <row r="600" ht="14.25" customHeight="1" x14ac:dyDescent="0.55000000000000004"/>
    <row r="601" ht="14.25" customHeight="1" x14ac:dyDescent="0.55000000000000004"/>
    <row r="602" ht="14.25" customHeight="1" x14ac:dyDescent="0.55000000000000004"/>
    <row r="603" ht="14.25" customHeight="1" x14ac:dyDescent="0.55000000000000004"/>
    <row r="604" ht="14.25" customHeight="1" x14ac:dyDescent="0.55000000000000004"/>
    <row r="605" ht="14.25" customHeight="1" x14ac:dyDescent="0.55000000000000004"/>
    <row r="606" ht="14.25" customHeight="1" x14ac:dyDescent="0.55000000000000004"/>
    <row r="607" ht="14.25" customHeight="1" x14ac:dyDescent="0.55000000000000004"/>
    <row r="608" ht="14.25" customHeight="1" x14ac:dyDescent="0.55000000000000004"/>
    <row r="609" ht="14.25" customHeight="1" x14ac:dyDescent="0.55000000000000004"/>
    <row r="610" ht="14.25" customHeight="1" x14ac:dyDescent="0.55000000000000004"/>
    <row r="611" ht="14.25" customHeight="1" x14ac:dyDescent="0.55000000000000004"/>
    <row r="612" ht="14.25" customHeight="1" x14ac:dyDescent="0.55000000000000004"/>
    <row r="613" ht="14.25" customHeight="1" x14ac:dyDescent="0.55000000000000004"/>
    <row r="614" ht="14.25" customHeight="1" x14ac:dyDescent="0.55000000000000004"/>
    <row r="615" ht="14.25" customHeight="1" x14ac:dyDescent="0.55000000000000004"/>
    <row r="616" ht="14.25" customHeight="1" x14ac:dyDescent="0.55000000000000004"/>
    <row r="617" ht="14.25" customHeight="1" x14ac:dyDescent="0.55000000000000004"/>
    <row r="618" ht="14.25" customHeight="1" x14ac:dyDescent="0.55000000000000004"/>
    <row r="619" ht="14.25" customHeight="1" x14ac:dyDescent="0.55000000000000004"/>
    <row r="620" ht="14.25" customHeight="1" x14ac:dyDescent="0.55000000000000004"/>
    <row r="621" ht="14.25" customHeight="1" x14ac:dyDescent="0.55000000000000004"/>
    <row r="622" ht="14.25" customHeight="1" x14ac:dyDescent="0.55000000000000004"/>
    <row r="623" ht="14.25" customHeight="1" x14ac:dyDescent="0.55000000000000004"/>
    <row r="624" ht="14.25" customHeight="1" x14ac:dyDescent="0.55000000000000004"/>
    <row r="625" ht="14.25" customHeight="1" x14ac:dyDescent="0.55000000000000004"/>
    <row r="626" ht="14.25" customHeight="1" x14ac:dyDescent="0.55000000000000004"/>
    <row r="627" ht="14.25" customHeight="1" x14ac:dyDescent="0.55000000000000004"/>
    <row r="628" ht="14.25" customHeight="1" x14ac:dyDescent="0.55000000000000004"/>
    <row r="629" ht="14.25" customHeight="1" x14ac:dyDescent="0.55000000000000004"/>
    <row r="630" ht="14.25" customHeight="1" x14ac:dyDescent="0.55000000000000004"/>
    <row r="631" ht="14.25" customHeight="1" x14ac:dyDescent="0.55000000000000004"/>
    <row r="632" ht="14.25" customHeight="1" x14ac:dyDescent="0.55000000000000004"/>
    <row r="633" ht="14.25" customHeight="1" x14ac:dyDescent="0.55000000000000004"/>
    <row r="634" ht="14.25" customHeight="1" x14ac:dyDescent="0.55000000000000004"/>
    <row r="635" ht="14.25" customHeight="1" x14ac:dyDescent="0.55000000000000004"/>
    <row r="636" ht="14.25" customHeight="1" x14ac:dyDescent="0.55000000000000004"/>
    <row r="637" ht="14.25" customHeight="1" x14ac:dyDescent="0.55000000000000004"/>
    <row r="638" ht="14.25" customHeight="1" x14ac:dyDescent="0.55000000000000004"/>
    <row r="639" ht="14.25" customHeight="1" x14ac:dyDescent="0.55000000000000004"/>
    <row r="640" ht="14.25" customHeight="1" x14ac:dyDescent="0.55000000000000004"/>
    <row r="641" ht="14.25" customHeight="1" x14ac:dyDescent="0.55000000000000004"/>
    <row r="642" ht="14.25" customHeight="1" x14ac:dyDescent="0.55000000000000004"/>
    <row r="643" ht="14.25" customHeight="1" x14ac:dyDescent="0.55000000000000004"/>
    <row r="644" ht="14.25" customHeight="1" x14ac:dyDescent="0.55000000000000004"/>
    <row r="645" ht="14.25" customHeight="1" x14ac:dyDescent="0.55000000000000004"/>
    <row r="646" ht="14.25" customHeight="1" x14ac:dyDescent="0.55000000000000004"/>
    <row r="647" ht="14.25" customHeight="1" x14ac:dyDescent="0.55000000000000004"/>
    <row r="648" ht="14.25" customHeight="1" x14ac:dyDescent="0.55000000000000004"/>
    <row r="649" ht="14.25" customHeight="1" x14ac:dyDescent="0.55000000000000004"/>
    <row r="650" ht="14.25" customHeight="1" x14ac:dyDescent="0.55000000000000004"/>
    <row r="651" ht="14.25" customHeight="1" x14ac:dyDescent="0.55000000000000004"/>
    <row r="652" ht="14.25" customHeight="1" x14ac:dyDescent="0.55000000000000004"/>
    <row r="653" ht="14.25" customHeight="1" x14ac:dyDescent="0.55000000000000004"/>
    <row r="654" ht="14.25" customHeight="1" x14ac:dyDescent="0.55000000000000004"/>
    <row r="655" ht="14.25" customHeight="1" x14ac:dyDescent="0.55000000000000004"/>
    <row r="656" ht="14.25" customHeight="1" x14ac:dyDescent="0.55000000000000004"/>
    <row r="657" ht="14.25" customHeight="1" x14ac:dyDescent="0.55000000000000004"/>
    <row r="658" ht="14.25" customHeight="1" x14ac:dyDescent="0.55000000000000004"/>
    <row r="659" ht="14.25" customHeight="1" x14ac:dyDescent="0.55000000000000004"/>
    <row r="660" ht="14.25" customHeight="1" x14ac:dyDescent="0.55000000000000004"/>
    <row r="661" ht="14.25" customHeight="1" x14ac:dyDescent="0.55000000000000004"/>
    <row r="662" ht="14.25" customHeight="1" x14ac:dyDescent="0.55000000000000004"/>
    <row r="663" ht="14.25" customHeight="1" x14ac:dyDescent="0.55000000000000004"/>
    <row r="664" ht="14.25" customHeight="1" x14ac:dyDescent="0.55000000000000004"/>
    <row r="665" ht="14.25" customHeight="1" x14ac:dyDescent="0.55000000000000004"/>
    <row r="666" ht="14.25" customHeight="1" x14ac:dyDescent="0.55000000000000004"/>
    <row r="667" ht="14.25" customHeight="1" x14ac:dyDescent="0.55000000000000004"/>
    <row r="668" ht="14.25" customHeight="1" x14ac:dyDescent="0.55000000000000004"/>
    <row r="669" ht="14.25" customHeight="1" x14ac:dyDescent="0.55000000000000004"/>
    <row r="670" ht="14.25" customHeight="1" x14ac:dyDescent="0.55000000000000004"/>
    <row r="671" ht="14.25" customHeight="1" x14ac:dyDescent="0.55000000000000004"/>
    <row r="672" ht="14.25" customHeight="1" x14ac:dyDescent="0.55000000000000004"/>
    <row r="673" ht="14.25" customHeight="1" x14ac:dyDescent="0.55000000000000004"/>
    <row r="674" ht="14.25" customHeight="1" x14ac:dyDescent="0.55000000000000004"/>
    <row r="675" ht="14.25" customHeight="1" x14ac:dyDescent="0.55000000000000004"/>
    <row r="676" ht="14.25" customHeight="1" x14ac:dyDescent="0.55000000000000004"/>
    <row r="677" ht="14.25" customHeight="1" x14ac:dyDescent="0.55000000000000004"/>
    <row r="678" ht="14.25" customHeight="1" x14ac:dyDescent="0.55000000000000004"/>
    <row r="679" ht="14.25" customHeight="1" x14ac:dyDescent="0.55000000000000004"/>
    <row r="680" ht="14.25" customHeight="1" x14ac:dyDescent="0.55000000000000004"/>
    <row r="681" ht="14.25" customHeight="1" x14ac:dyDescent="0.55000000000000004"/>
    <row r="682" ht="14.25" customHeight="1" x14ac:dyDescent="0.55000000000000004"/>
    <row r="683" ht="14.25" customHeight="1" x14ac:dyDescent="0.55000000000000004"/>
    <row r="684" ht="14.25" customHeight="1" x14ac:dyDescent="0.55000000000000004"/>
    <row r="685" ht="14.25" customHeight="1" x14ac:dyDescent="0.55000000000000004"/>
    <row r="686" ht="14.25" customHeight="1" x14ac:dyDescent="0.55000000000000004"/>
    <row r="687" ht="14.25" customHeight="1" x14ac:dyDescent="0.55000000000000004"/>
    <row r="688" ht="14.25" customHeight="1" x14ac:dyDescent="0.55000000000000004"/>
    <row r="689" ht="14.25" customHeight="1" x14ac:dyDescent="0.55000000000000004"/>
    <row r="690" ht="14.25" customHeight="1" x14ac:dyDescent="0.55000000000000004"/>
    <row r="691" ht="14.25" customHeight="1" x14ac:dyDescent="0.55000000000000004"/>
    <row r="692" ht="14.25" customHeight="1" x14ac:dyDescent="0.55000000000000004"/>
    <row r="693" ht="14.25" customHeight="1" x14ac:dyDescent="0.55000000000000004"/>
    <row r="694" ht="14.25" customHeight="1" x14ac:dyDescent="0.55000000000000004"/>
    <row r="695" ht="14.25" customHeight="1" x14ac:dyDescent="0.55000000000000004"/>
    <row r="696" ht="14.25" customHeight="1" x14ac:dyDescent="0.55000000000000004"/>
    <row r="697" ht="14.25" customHeight="1" x14ac:dyDescent="0.55000000000000004"/>
    <row r="698" ht="14.25" customHeight="1" x14ac:dyDescent="0.55000000000000004"/>
    <row r="699" ht="14.25" customHeight="1" x14ac:dyDescent="0.55000000000000004"/>
    <row r="700" ht="14.25" customHeight="1" x14ac:dyDescent="0.55000000000000004"/>
    <row r="701" ht="14.25" customHeight="1" x14ac:dyDescent="0.55000000000000004"/>
    <row r="702" ht="14.25" customHeight="1" x14ac:dyDescent="0.55000000000000004"/>
    <row r="703" ht="14.25" customHeight="1" x14ac:dyDescent="0.55000000000000004"/>
    <row r="704" ht="14.25" customHeight="1" x14ac:dyDescent="0.55000000000000004"/>
    <row r="705" ht="14.25" customHeight="1" x14ac:dyDescent="0.55000000000000004"/>
    <row r="706" ht="14.25" customHeight="1" x14ac:dyDescent="0.55000000000000004"/>
    <row r="707" ht="14.25" customHeight="1" x14ac:dyDescent="0.55000000000000004"/>
    <row r="708" ht="14.25" customHeight="1" x14ac:dyDescent="0.55000000000000004"/>
    <row r="709" ht="14.25" customHeight="1" x14ac:dyDescent="0.55000000000000004"/>
    <row r="710" ht="14.25" customHeight="1" x14ac:dyDescent="0.55000000000000004"/>
    <row r="711" ht="14.25" customHeight="1" x14ac:dyDescent="0.55000000000000004"/>
    <row r="712" ht="14.25" customHeight="1" x14ac:dyDescent="0.55000000000000004"/>
    <row r="713" ht="14.25" customHeight="1" x14ac:dyDescent="0.55000000000000004"/>
    <row r="714" ht="14.25" customHeight="1" x14ac:dyDescent="0.55000000000000004"/>
    <row r="715" ht="14.25" customHeight="1" x14ac:dyDescent="0.55000000000000004"/>
    <row r="716" ht="14.25" customHeight="1" x14ac:dyDescent="0.55000000000000004"/>
    <row r="717" ht="14.25" customHeight="1" x14ac:dyDescent="0.55000000000000004"/>
    <row r="718" ht="14.25" customHeight="1" x14ac:dyDescent="0.55000000000000004"/>
    <row r="719" ht="14.25" customHeight="1" x14ac:dyDescent="0.55000000000000004"/>
    <row r="720" ht="14.25" customHeight="1" x14ac:dyDescent="0.55000000000000004"/>
    <row r="721" ht="14.25" customHeight="1" x14ac:dyDescent="0.55000000000000004"/>
    <row r="722" ht="14.25" customHeight="1" x14ac:dyDescent="0.55000000000000004"/>
    <row r="723" ht="14.25" customHeight="1" x14ac:dyDescent="0.55000000000000004"/>
    <row r="724" ht="14.25" customHeight="1" x14ac:dyDescent="0.55000000000000004"/>
    <row r="725" ht="14.25" customHeight="1" x14ac:dyDescent="0.55000000000000004"/>
    <row r="726" ht="14.25" customHeight="1" x14ac:dyDescent="0.55000000000000004"/>
    <row r="727" ht="14.25" customHeight="1" x14ac:dyDescent="0.55000000000000004"/>
    <row r="728" ht="14.25" customHeight="1" x14ac:dyDescent="0.55000000000000004"/>
    <row r="729" ht="14.25" customHeight="1" x14ac:dyDescent="0.55000000000000004"/>
    <row r="730" ht="14.25" customHeight="1" x14ac:dyDescent="0.55000000000000004"/>
    <row r="731" ht="14.25" customHeight="1" x14ac:dyDescent="0.55000000000000004"/>
    <row r="732" ht="14.25" customHeight="1" x14ac:dyDescent="0.55000000000000004"/>
    <row r="733" ht="14.25" customHeight="1" x14ac:dyDescent="0.55000000000000004"/>
    <row r="734" ht="14.25" customHeight="1" x14ac:dyDescent="0.55000000000000004"/>
    <row r="735" ht="14.25" customHeight="1" x14ac:dyDescent="0.55000000000000004"/>
    <row r="736" ht="14.25" customHeight="1" x14ac:dyDescent="0.55000000000000004"/>
    <row r="737" ht="14.25" customHeight="1" x14ac:dyDescent="0.55000000000000004"/>
    <row r="738" ht="14.25" customHeight="1" x14ac:dyDescent="0.55000000000000004"/>
    <row r="739" ht="14.25" customHeight="1" x14ac:dyDescent="0.55000000000000004"/>
    <row r="740" ht="14.25" customHeight="1" x14ac:dyDescent="0.55000000000000004"/>
    <row r="741" ht="14.25" customHeight="1" x14ac:dyDescent="0.55000000000000004"/>
    <row r="742" ht="14.25" customHeight="1" x14ac:dyDescent="0.55000000000000004"/>
    <row r="743" ht="14.25" customHeight="1" x14ac:dyDescent="0.55000000000000004"/>
    <row r="744" ht="14.25" customHeight="1" x14ac:dyDescent="0.55000000000000004"/>
    <row r="745" ht="14.25" customHeight="1" x14ac:dyDescent="0.55000000000000004"/>
    <row r="746" ht="14.25" customHeight="1" x14ac:dyDescent="0.55000000000000004"/>
    <row r="747" ht="14.25" customHeight="1" x14ac:dyDescent="0.55000000000000004"/>
    <row r="748" ht="14.25" customHeight="1" x14ac:dyDescent="0.55000000000000004"/>
    <row r="749" ht="14.25" customHeight="1" x14ac:dyDescent="0.55000000000000004"/>
    <row r="750" ht="14.25" customHeight="1" x14ac:dyDescent="0.55000000000000004"/>
    <row r="751" ht="14.25" customHeight="1" x14ac:dyDescent="0.55000000000000004"/>
    <row r="752" ht="14.25" customHeight="1" x14ac:dyDescent="0.55000000000000004"/>
    <row r="753" ht="14.25" customHeight="1" x14ac:dyDescent="0.55000000000000004"/>
    <row r="754" ht="14.25" customHeight="1" x14ac:dyDescent="0.55000000000000004"/>
    <row r="755" ht="14.25" customHeight="1" x14ac:dyDescent="0.55000000000000004"/>
    <row r="756" ht="14.25" customHeight="1" x14ac:dyDescent="0.55000000000000004"/>
    <row r="757" ht="14.25" customHeight="1" x14ac:dyDescent="0.55000000000000004"/>
    <row r="758" ht="14.25" customHeight="1" x14ac:dyDescent="0.55000000000000004"/>
    <row r="759" ht="14.25" customHeight="1" x14ac:dyDescent="0.55000000000000004"/>
    <row r="760" ht="14.25" customHeight="1" x14ac:dyDescent="0.55000000000000004"/>
    <row r="761" ht="14.25" customHeight="1" x14ac:dyDescent="0.55000000000000004"/>
    <row r="762" ht="14.25" customHeight="1" x14ac:dyDescent="0.55000000000000004"/>
    <row r="763" ht="14.25" customHeight="1" x14ac:dyDescent="0.55000000000000004"/>
    <row r="764" ht="14.25" customHeight="1" x14ac:dyDescent="0.55000000000000004"/>
    <row r="765" ht="14.25" customHeight="1" x14ac:dyDescent="0.55000000000000004"/>
    <row r="766" ht="14.25" customHeight="1" x14ac:dyDescent="0.55000000000000004"/>
    <row r="767" ht="14.25" customHeight="1" x14ac:dyDescent="0.55000000000000004"/>
    <row r="768" ht="14.25" customHeight="1" x14ac:dyDescent="0.55000000000000004"/>
    <row r="769" ht="14.25" customHeight="1" x14ac:dyDescent="0.55000000000000004"/>
    <row r="770" ht="14.25" customHeight="1" x14ac:dyDescent="0.55000000000000004"/>
    <row r="771" ht="14.25" customHeight="1" x14ac:dyDescent="0.55000000000000004"/>
    <row r="772" ht="14.25" customHeight="1" x14ac:dyDescent="0.55000000000000004"/>
    <row r="773" ht="14.25" customHeight="1" x14ac:dyDescent="0.55000000000000004"/>
    <row r="774" ht="14.25" customHeight="1" x14ac:dyDescent="0.55000000000000004"/>
    <row r="775" ht="14.25" customHeight="1" x14ac:dyDescent="0.55000000000000004"/>
    <row r="776" ht="14.25" customHeight="1" x14ac:dyDescent="0.55000000000000004"/>
    <row r="777" ht="14.25" customHeight="1" x14ac:dyDescent="0.55000000000000004"/>
    <row r="778" ht="14.25" customHeight="1" x14ac:dyDescent="0.55000000000000004"/>
    <row r="779" ht="14.25" customHeight="1" x14ac:dyDescent="0.55000000000000004"/>
    <row r="780" ht="14.25" customHeight="1" x14ac:dyDescent="0.55000000000000004"/>
    <row r="781" ht="14.25" customHeight="1" x14ac:dyDescent="0.55000000000000004"/>
    <row r="782" ht="14.25" customHeight="1" x14ac:dyDescent="0.55000000000000004"/>
    <row r="783" ht="14.25" customHeight="1" x14ac:dyDescent="0.55000000000000004"/>
    <row r="784" ht="14.25" customHeight="1" x14ac:dyDescent="0.55000000000000004"/>
    <row r="785" ht="14.25" customHeight="1" x14ac:dyDescent="0.55000000000000004"/>
    <row r="786" ht="14.25" customHeight="1" x14ac:dyDescent="0.55000000000000004"/>
    <row r="787" ht="14.25" customHeight="1" x14ac:dyDescent="0.55000000000000004"/>
    <row r="788" ht="14.25" customHeight="1" x14ac:dyDescent="0.55000000000000004"/>
    <row r="789" ht="14.25" customHeight="1" x14ac:dyDescent="0.55000000000000004"/>
    <row r="790" ht="14.25" customHeight="1" x14ac:dyDescent="0.55000000000000004"/>
    <row r="791" ht="14.25" customHeight="1" x14ac:dyDescent="0.55000000000000004"/>
    <row r="792" ht="14.25" customHeight="1" x14ac:dyDescent="0.55000000000000004"/>
    <row r="793" ht="14.25" customHeight="1" x14ac:dyDescent="0.55000000000000004"/>
    <row r="794" ht="14.25" customHeight="1" x14ac:dyDescent="0.55000000000000004"/>
    <row r="795" ht="14.25" customHeight="1" x14ac:dyDescent="0.55000000000000004"/>
    <row r="796" ht="14.25" customHeight="1" x14ac:dyDescent="0.55000000000000004"/>
    <row r="797" ht="14.25" customHeight="1" x14ac:dyDescent="0.55000000000000004"/>
    <row r="798" ht="14.25" customHeight="1" x14ac:dyDescent="0.55000000000000004"/>
    <row r="799" ht="14.25" customHeight="1" x14ac:dyDescent="0.55000000000000004"/>
    <row r="800" ht="14.25" customHeight="1" x14ac:dyDescent="0.55000000000000004"/>
    <row r="801" ht="14.25" customHeight="1" x14ac:dyDescent="0.55000000000000004"/>
    <row r="802" ht="14.25" customHeight="1" x14ac:dyDescent="0.55000000000000004"/>
    <row r="803" ht="14.25" customHeight="1" x14ac:dyDescent="0.55000000000000004"/>
    <row r="804" ht="14.25" customHeight="1" x14ac:dyDescent="0.55000000000000004"/>
    <row r="805" ht="14.25" customHeight="1" x14ac:dyDescent="0.55000000000000004"/>
    <row r="806" ht="14.25" customHeight="1" x14ac:dyDescent="0.55000000000000004"/>
    <row r="807" ht="14.25" customHeight="1" x14ac:dyDescent="0.55000000000000004"/>
    <row r="808" ht="14.25" customHeight="1" x14ac:dyDescent="0.55000000000000004"/>
    <row r="809" ht="14.25" customHeight="1" x14ac:dyDescent="0.55000000000000004"/>
    <row r="810" ht="14.25" customHeight="1" x14ac:dyDescent="0.55000000000000004"/>
    <row r="811" ht="14.25" customHeight="1" x14ac:dyDescent="0.55000000000000004"/>
    <row r="812" ht="14.25" customHeight="1" x14ac:dyDescent="0.55000000000000004"/>
    <row r="813" ht="14.25" customHeight="1" x14ac:dyDescent="0.55000000000000004"/>
    <row r="814" ht="14.25" customHeight="1" x14ac:dyDescent="0.55000000000000004"/>
    <row r="815" ht="14.25" customHeight="1" x14ac:dyDescent="0.55000000000000004"/>
    <row r="816" ht="14.25" customHeight="1" x14ac:dyDescent="0.55000000000000004"/>
    <row r="817" ht="14.25" customHeight="1" x14ac:dyDescent="0.55000000000000004"/>
    <row r="818" ht="14.25" customHeight="1" x14ac:dyDescent="0.55000000000000004"/>
    <row r="819" ht="14.25" customHeight="1" x14ac:dyDescent="0.55000000000000004"/>
    <row r="820" ht="14.25" customHeight="1" x14ac:dyDescent="0.55000000000000004"/>
    <row r="821" ht="14.25" customHeight="1" x14ac:dyDescent="0.55000000000000004"/>
    <row r="822" ht="14.25" customHeight="1" x14ac:dyDescent="0.55000000000000004"/>
    <row r="823" ht="14.25" customHeight="1" x14ac:dyDescent="0.55000000000000004"/>
    <row r="824" ht="14.25" customHeight="1" x14ac:dyDescent="0.55000000000000004"/>
    <row r="825" ht="14.25" customHeight="1" x14ac:dyDescent="0.55000000000000004"/>
    <row r="826" ht="14.25" customHeight="1" x14ac:dyDescent="0.55000000000000004"/>
    <row r="827" ht="14.25" customHeight="1" x14ac:dyDescent="0.55000000000000004"/>
    <row r="828" ht="14.25" customHeight="1" x14ac:dyDescent="0.55000000000000004"/>
    <row r="829" ht="14.25" customHeight="1" x14ac:dyDescent="0.55000000000000004"/>
    <row r="830" ht="14.25" customHeight="1" x14ac:dyDescent="0.55000000000000004"/>
    <row r="831" ht="14.25" customHeight="1" x14ac:dyDescent="0.55000000000000004"/>
    <row r="832" ht="14.25" customHeight="1" x14ac:dyDescent="0.55000000000000004"/>
    <row r="833" ht="14.25" customHeight="1" x14ac:dyDescent="0.55000000000000004"/>
    <row r="834" ht="14.25" customHeight="1" x14ac:dyDescent="0.55000000000000004"/>
    <row r="835" ht="14.25" customHeight="1" x14ac:dyDescent="0.55000000000000004"/>
    <row r="836" ht="14.25" customHeight="1" x14ac:dyDescent="0.55000000000000004"/>
    <row r="837" ht="14.25" customHeight="1" x14ac:dyDescent="0.55000000000000004"/>
    <row r="838" ht="14.25" customHeight="1" x14ac:dyDescent="0.55000000000000004"/>
    <row r="839" ht="14.25" customHeight="1" x14ac:dyDescent="0.55000000000000004"/>
    <row r="840" ht="14.25" customHeight="1" x14ac:dyDescent="0.55000000000000004"/>
    <row r="841" ht="14.25" customHeight="1" x14ac:dyDescent="0.55000000000000004"/>
    <row r="842" ht="14.25" customHeight="1" x14ac:dyDescent="0.55000000000000004"/>
    <row r="843" ht="14.25" customHeight="1" x14ac:dyDescent="0.55000000000000004"/>
    <row r="844" ht="14.25" customHeight="1" x14ac:dyDescent="0.55000000000000004"/>
    <row r="845" ht="14.25" customHeight="1" x14ac:dyDescent="0.55000000000000004"/>
    <row r="846" ht="14.25" customHeight="1" x14ac:dyDescent="0.55000000000000004"/>
    <row r="847" ht="14.25" customHeight="1" x14ac:dyDescent="0.55000000000000004"/>
    <row r="848" ht="14.25" customHeight="1" x14ac:dyDescent="0.55000000000000004"/>
    <row r="849" ht="14.25" customHeight="1" x14ac:dyDescent="0.55000000000000004"/>
    <row r="850" ht="14.25" customHeight="1" x14ac:dyDescent="0.55000000000000004"/>
    <row r="851" ht="14.25" customHeight="1" x14ac:dyDescent="0.55000000000000004"/>
    <row r="852" ht="14.25" customHeight="1" x14ac:dyDescent="0.55000000000000004"/>
    <row r="853" ht="14.25" customHeight="1" x14ac:dyDescent="0.55000000000000004"/>
    <row r="854" ht="14.25" customHeight="1" x14ac:dyDescent="0.55000000000000004"/>
    <row r="855" ht="14.25" customHeight="1" x14ac:dyDescent="0.55000000000000004"/>
    <row r="856" ht="14.25" customHeight="1" x14ac:dyDescent="0.55000000000000004"/>
    <row r="857" ht="14.25" customHeight="1" x14ac:dyDescent="0.55000000000000004"/>
    <row r="858" ht="14.25" customHeight="1" x14ac:dyDescent="0.55000000000000004"/>
    <row r="859" ht="14.25" customHeight="1" x14ac:dyDescent="0.55000000000000004"/>
    <row r="860" ht="14.25" customHeight="1" x14ac:dyDescent="0.55000000000000004"/>
    <row r="861" ht="14.25" customHeight="1" x14ac:dyDescent="0.55000000000000004"/>
    <row r="862" ht="14.25" customHeight="1" x14ac:dyDescent="0.55000000000000004"/>
    <row r="863" ht="14.25" customHeight="1" x14ac:dyDescent="0.55000000000000004"/>
    <row r="864" ht="14.25" customHeight="1" x14ac:dyDescent="0.55000000000000004"/>
    <row r="865" ht="14.25" customHeight="1" x14ac:dyDescent="0.55000000000000004"/>
    <row r="866" ht="14.25" customHeight="1" x14ac:dyDescent="0.55000000000000004"/>
    <row r="867" ht="14.25" customHeight="1" x14ac:dyDescent="0.55000000000000004"/>
    <row r="868" ht="14.25" customHeight="1" x14ac:dyDescent="0.55000000000000004"/>
    <row r="869" ht="14.25" customHeight="1" x14ac:dyDescent="0.55000000000000004"/>
    <row r="870" ht="14.25" customHeight="1" x14ac:dyDescent="0.55000000000000004"/>
    <row r="871" ht="14.25" customHeight="1" x14ac:dyDescent="0.55000000000000004"/>
    <row r="872" ht="14.25" customHeight="1" x14ac:dyDescent="0.55000000000000004"/>
    <row r="873" ht="14.25" customHeight="1" x14ac:dyDescent="0.55000000000000004"/>
    <row r="874" ht="14.25" customHeight="1" x14ac:dyDescent="0.55000000000000004"/>
    <row r="875" ht="14.25" customHeight="1" x14ac:dyDescent="0.55000000000000004"/>
    <row r="876" ht="14.25" customHeight="1" x14ac:dyDescent="0.55000000000000004"/>
    <row r="877" ht="14.25" customHeight="1" x14ac:dyDescent="0.55000000000000004"/>
    <row r="878" ht="14.25" customHeight="1" x14ac:dyDescent="0.55000000000000004"/>
    <row r="879" ht="14.25" customHeight="1" x14ac:dyDescent="0.55000000000000004"/>
    <row r="880" ht="14.25" customHeight="1" x14ac:dyDescent="0.55000000000000004"/>
    <row r="881" ht="14.25" customHeight="1" x14ac:dyDescent="0.55000000000000004"/>
    <row r="882" ht="14.25" customHeight="1" x14ac:dyDescent="0.55000000000000004"/>
    <row r="883" ht="14.25" customHeight="1" x14ac:dyDescent="0.55000000000000004"/>
    <row r="884" ht="14.25" customHeight="1" x14ac:dyDescent="0.55000000000000004"/>
    <row r="885" ht="14.25" customHeight="1" x14ac:dyDescent="0.55000000000000004"/>
    <row r="886" ht="14.25" customHeight="1" x14ac:dyDescent="0.55000000000000004"/>
    <row r="887" ht="14.25" customHeight="1" x14ac:dyDescent="0.55000000000000004"/>
    <row r="888" ht="14.25" customHeight="1" x14ac:dyDescent="0.55000000000000004"/>
    <row r="889" ht="14.25" customHeight="1" x14ac:dyDescent="0.55000000000000004"/>
    <row r="890" ht="14.25" customHeight="1" x14ac:dyDescent="0.55000000000000004"/>
    <row r="891" ht="14.25" customHeight="1" x14ac:dyDescent="0.55000000000000004"/>
    <row r="892" ht="14.25" customHeight="1" x14ac:dyDescent="0.55000000000000004"/>
    <row r="893" ht="14.25" customHeight="1" x14ac:dyDescent="0.55000000000000004"/>
    <row r="894" ht="14.25" customHeight="1" x14ac:dyDescent="0.55000000000000004"/>
    <row r="895" ht="14.25" customHeight="1" x14ac:dyDescent="0.55000000000000004"/>
    <row r="896" ht="14.25" customHeight="1" x14ac:dyDescent="0.55000000000000004"/>
    <row r="897" ht="14.25" customHeight="1" x14ac:dyDescent="0.55000000000000004"/>
    <row r="898" ht="14.25" customHeight="1" x14ac:dyDescent="0.55000000000000004"/>
    <row r="899" ht="14.25" customHeight="1" x14ac:dyDescent="0.55000000000000004"/>
    <row r="900" ht="14.25" customHeight="1" x14ac:dyDescent="0.55000000000000004"/>
    <row r="901" ht="14.25" customHeight="1" x14ac:dyDescent="0.55000000000000004"/>
    <row r="902" ht="14.25" customHeight="1" x14ac:dyDescent="0.55000000000000004"/>
    <row r="903" ht="14.25" customHeight="1" x14ac:dyDescent="0.55000000000000004"/>
    <row r="904" ht="14.25" customHeight="1" x14ac:dyDescent="0.55000000000000004"/>
    <row r="905" ht="14.25" customHeight="1" x14ac:dyDescent="0.55000000000000004"/>
    <row r="906" ht="14.25" customHeight="1" x14ac:dyDescent="0.55000000000000004"/>
    <row r="907" ht="14.25" customHeight="1" x14ac:dyDescent="0.55000000000000004"/>
    <row r="908" ht="14.25" customHeight="1" x14ac:dyDescent="0.55000000000000004"/>
    <row r="909" ht="14.25" customHeight="1" x14ac:dyDescent="0.55000000000000004"/>
    <row r="910" ht="14.25" customHeight="1" x14ac:dyDescent="0.55000000000000004"/>
    <row r="911" ht="14.25" customHeight="1" x14ac:dyDescent="0.55000000000000004"/>
    <row r="912" ht="14.25" customHeight="1" x14ac:dyDescent="0.55000000000000004"/>
    <row r="913" ht="14.25" customHeight="1" x14ac:dyDescent="0.55000000000000004"/>
    <row r="914" ht="14.25" customHeight="1" x14ac:dyDescent="0.55000000000000004"/>
    <row r="915" ht="14.25" customHeight="1" x14ac:dyDescent="0.55000000000000004"/>
    <row r="916" ht="14.25" customHeight="1" x14ac:dyDescent="0.55000000000000004"/>
    <row r="917" ht="14.25" customHeight="1" x14ac:dyDescent="0.55000000000000004"/>
    <row r="918" ht="14.25" customHeight="1" x14ac:dyDescent="0.55000000000000004"/>
    <row r="919" ht="14.25" customHeight="1" x14ac:dyDescent="0.55000000000000004"/>
    <row r="920" ht="14.25" customHeight="1" x14ac:dyDescent="0.55000000000000004"/>
    <row r="921" ht="14.25" customHeight="1" x14ac:dyDescent="0.55000000000000004"/>
    <row r="922" ht="14.25" customHeight="1" x14ac:dyDescent="0.55000000000000004"/>
    <row r="923" ht="14.25" customHeight="1" x14ac:dyDescent="0.55000000000000004"/>
    <row r="924" ht="14.25" customHeight="1" x14ac:dyDescent="0.55000000000000004"/>
    <row r="925" ht="14.25" customHeight="1" x14ac:dyDescent="0.55000000000000004"/>
    <row r="926" ht="14.25" customHeight="1" x14ac:dyDescent="0.55000000000000004"/>
    <row r="927" ht="14.25" customHeight="1" x14ac:dyDescent="0.55000000000000004"/>
    <row r="928" ht="14.25" customHeight="1" x14ac:dyDescent="0.55000000000000004"/>
    <row r="929" ht="14.25" customHeight="1" x14ac:dyDescent="0.55000000000000004"/>
    <row r="930" ht="14.25" customHeight="1" x14ac:dyDescent="0.55000000000000004"/>
    <row r="931" ht="14.25" customHeight="1" x14ac:dyDescent="0.55000000000000004"/>
    <row r="932" ht="14.25" customHeight="1" x14ac:dyDescent="0.55000000000000004"/>
    <row r="933" ht="14.25" customHeight="1" x14ac:dyDescent="0.55000000000000004"/>
    <row r="934" ht="14.25" customHeight="1" x14ac:dyDescent="0.55000000000000004"/>
    <row r="935" ht="14.25" customHeight="1" x14ac:dyDescent="0.55000000000000004"/>
    <row r="936" ht="14.25" customHeight="1" x14ac:dyDescent="0.55000000000000004"/>
    <row r="937" ht="14.25" customHeight="1" x14ac:dyDescent="0.55000000000000004"/>
    <row r="938" ht="14.25" customHeight="1" x14ac:dyDescent="0.55000000000000004"/>
    <row r="939" ht="14.25" customHeight="1" x14ac:dyDescent="0.55000000000000004"/>
    <row r="940" ht="14.25" customHeight="1" x14ac:dyDescent="0.55000000000000004"/>
    <row r="941" ht="14.25" customHeight="1" x14ac:dyDescent="0.55000000000000004"/>
    <row r="942" ht="14.25" customHeight="1" x14ac:dyDescent="0.55000000000000004"/>
    <row r="943" ht="14.25" customHeight="1" x14ac:dyDescent="0.55000000000000004"/>
    <row r="944" ht="14.25" customHeight="1" x14ac:dyDescent="0.55000000000000004"/>
    <row r="945" ht="14.25" customHeight="1" x14ac:dyDescent="0.55000000000000004"/>
    <row r="946" ht="14.25" customHeight="1" x14ac:dyDescent="0.55000000000000004"/>
    <row r="947" ht="14.25" customHeight="1" x14ac:dyDescent="0.55000000000000004"/>
    <row r="948" ht="14.25" customHeight="1" x14ac:dyDescent="0.55000000000000004"/>
    <row r="949" ht="14.25" customHeight="1" x14ac:dyDescent="0.55000000000000004"/>
    <row r="950" ht="14.25" customHeight="1" x14ac:dyDescent="0.55000000000000004"/>
    <row r="951" ht="14.25" customHeight="1" x14ac:dyDescent="0.55000000000000004"/>
    <row r="952" ht="14.25" customHeight="1" x14ac:dyDescent="0.55000000000000004"/>
    <row r="953" ht="14.25" customHeight="1" x14ac:dyDescent="0.55000000000000004"/>
    <row r="954" ht="14.25" customHeight="1" x14ac:dyDescent="0.55000000000000004"/>
    <row r="955" ht="14.25" customHeight="1" x14ac:dyDescent="0.55000000000000004"/>
    <row r="956" ht="14.25" customHeight="1" x14ac:dyDescent="0.55000000000000004"/>
    <row r="957" ht="14.25" customHeight="1" x14ac:dyDescent="0.55000000000000004"/>
    <row r="958" ht="14.25" customHeight="1" x14ac:dyDescent="0.55000000000000004"/>
    <row r="959" ht="14.25" customHeight="1" x14ac:dyDescent="0.55000000000000004"/>
    <row r="960" ht="14.25" customHeight="1" x14ac:dyDescent="0.55000000000000004"/>
    <row r="961" ht="14.25" customHeight="1" x14ac:dyDescent="0.55000000000000004"/>
    <row r="962" ht="14.25" customHeight="1" x14ac:dyDescent="0.55000000000000004"/>
    <row r="963" ht="14.25" customHeight="1" x14ac:dyDescent="0.55000000000000004"/>
    <row r="964" ht="14.25" customHeight="1" x14ac:dyDescent="0.55000000000000004"/>
    <row r="965" ht="14.25" customHeight="1" x14ac:dyDescent="0.55000000000000004"/>
    <row r="966" ht="14.25" customHeight="1" x14ac:dyDescent="0.55000000000000004"/>
    <row r="967" ht="14.25" customHeight="1" x14ac:dyDescent="0.55000000000000004"/>
    <row r="968" ht="14.25" customHeight="1" x14ac:dyDescent="0.55000000000000004"/>
    <row r="969" ht="14.25" customHeight="1" x14ac:dyDescent="0.55000000000000004"/>
    <row r="970" ht="14.25" customHeight="1" x14ac:dyDescent="0.55000000000000004"/>
    <row r="971" ht="14.25" customHeight="1" x14ac:dyDescent="0.55000000000000004"/>
    <row r="972" ht="14.25" customHeight="1" x14ac:dyDescent="0.55000000000000004"/>
    <row r="973" ht="14.25" customHeight="1" x14ac:dyDescent="0.55000000000000004"/>
    <row r="974" ht="14.25" customHeight="1" x14ac:dyDescent="0.55000000000000004"/>
    <row r="975" ht="14.25" customHeight="1" x14ac:dyDescent="0.55000000000000004"/>
    <row r="976" ht="14.25" customHeight="1" x14ac:dyDescent="0.55000000000000004"/>
    <row r="977" ht="14.25" customHeight="1" x14ac:dyDescent="0.55000000000000004"/>
    <row r="978" ht="14.25" customHeight="1" x14ac:dyDescent="0.55000000000000004"/>
    <row r="979" ht="14.25" customHeight="1" x14ac:dyDescent="0.55000000000000004"/>
    <row r="980" ht="14.25" customHeight="1" x14ac:dyDescent="0.55000000000000004"/>
    <row r="981" ht="14.25" customHeight="1" x14ac:dyDescent="0.55000000000000004"/>
    <row r="982" ht="14.25" customHeight="1" x14ac:dyDescent="0.55000000000000004"/>
    <row r="983" ht="14.25" customHeight="1" x14ac:dyDescent="0.55000000000000004"/>
    <row r="984" ht="14.25" customHeight="1" x14ac:dyDescent="0.55000000000000004"/>
    <row r="985" ht="14.25" customHeight="1" x14ac:dyDescent="0.55000000000000004"/>
    <row r="986" ht="14.25" customHeight="1" x14ac:dyDescent="0.55000000000000004"/>
    <row r="987" ht="14.25" customHeight="1" x14ac:dyDescent="0.55000000000000004"/>
    <row r="988" ht="14.25" customHeight="1" x14ac:dyDescent="0.55000000000000004"/>
    <row r="989" ht="14.25" customHeight="1" x14ac:dyDescent="0.55000000000000004"/>
    <row r="990" ht="14.25" customHeight="1" x14ac:dyDescent="0.55000000000000004"/>
    <row r="991" ht="14.25" customHeight="1" x14ac:dyDescent="0.55000000000000004"/>
    <row r="992" ht="14.25" customHeight="1" x14ac:dyDescent="0.55000000000000004"/>
    <row r="993" ht="14.25" customHeight="1" x14ac:dyDescent="0.55000000000000004"/>
    <row r="994" ht="14.25" customHeight="1" x14ac:dyDescent="0.55000000000000004"/>
    <row r="995" ht="14.25" customHeight="1" x14ac:dyDescent="0.55000000000000004"/>
    <row r="996" ht="14.25" customHeight="1" x14ac:dyDescent="0.55000000000000004"/>
    <row r="997" ht="14.25" customHeight="1" x14ac:dyDescent="0.55000000000000004"/>
    <row r="998" ht="14.25" customHeight="1" x14ac:dyDescent="0.55000000000000004"/>
    <row r="999" ht="14.25" customHeight="1" x14ac:dyDescent="0.55000000000000004"/>
    <row r="1000" ht="14.25" customHeight="1" x14ac:dyDescent="0.55000000000000004"/>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Bud Year 1</vt:lpstr>
      <vt:lpstr>Bud Year 2</vt:lpstr>
      <vt:lpstr>Bud Year 3</vt:lpstr>
      <vt:lpstr>Bud Narrative 1</vt:lpstr>
      <vt:lpstr>Bud Narrative 2</vt:lpstr>
      <vt:lpstr>Bud Narrative 3</vt:lpstr>
      <vt:lpstr>SF 424A TOTAL</vt:lpstr>
      <vt:lpstr>'Bud Narrative 1'!Print_Area</vt:lpstr>
      <vt:lpstr>'Bud Narrative 2'!Print_Area</vt:lpstr>
      <vt:lpstr>'Bud Narrative 3'!Print_Area</vt:lpstr>
      <vt:lpstr>'Bud Year 1'!Print_Area</vt:lpstr>
      <vt:lpstr>'Bud Year 2'!Print_Area</vt:lpstr>
      <vt:lpstr>'Bud Year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Candi Carmi</cp:lastModifiedBy>
  <cp:lastPrinted>2024-04-01T19:10:09Z</cp:lastPrinted>
  <dcterms:created xsi:type="dcterms:W3CDTF">2016-11-26T15:34:20Z</dcterms:created>
  <dcterms:modified xsi:type="dcterms:W3CDTF">2024-04-01T20:03:50Z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